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480" windowHeight="9120" activeTab="0"/>
  </bookViews>
  <sheets>
    <sheet name="tulemused" sheetId="1" r:id="rId1"/>
    <sheet name="tabel" sheetId="2" r:id="rId2"/>
    <sheet name="Sheet4" sheetId="3" r:id="rId3"/>
  </sheets>
  <definedNames>
    <definedName name="_xlnm._FilterDatabase" localSheetId="2" hidden="1">'Sheet4'!$A$4:$D$374</definedName>
    <definedName name="_xlnm._FilterDatabase" localSheetId="1" hidden="1">'tabel'!$A$2:$F$419</definedName>
  </definedNames>
  <calcPr fullCalcOnLoad="1" refMode="R1C1"/>
</workbook>
</file>

<file path=xl/sharedStrings.xml><?xml version="1.0" encoding="utf-8"?>
<sst xmlns="http://schemas.openxmlformats.org/spreadsheetml/2006/main" count="637" uniqueCount="224">
  <si>
    <t>Nimi</t>
  </si>
  <si>
    <t>60m</t>
  </si>
  <si>
    <t>Kaugushüpe</t>
  </si>
  <si>
    <t>Pallivise</t>
  </si>
  <si>
    <t>Punktid</t>
  </si>
  <si>
    <t>Koht etapil</t>
  </si>
  <si>
    <t>Bianka Uhtjärv</t>
  </si>
  <si>
    <t>Sünniaeg</t>
  </si>
  <si>
    <t>Elise Pauline Kõverik</t>
  </si>
  <si>
    <t>Liisa Uhtjärv</t>
  </si>
  <si>
    <t>Kermo Vessin</t>
  </si>
  <si>
    <t>Romet Kivi</t>
  </si>
  <si>
    <t>Marius Vister</t>
  </si>
  <si>
    <t>Kergejõustikuseriaal lastele</t>
  </si>
  <si>
    <t>150m</t>
  </si>
  <si>
    <t>Poisid kuni 6a.</t>
  </si>
  <si>
    <t>300m</t>
  </si>
  <si>
    <t>TULEMUSED</t>
  </si>
  <si>
    <t>Karl Moorits Kurvits</t>
  </si>
  <si>
    <t>Maria-Helena Lüüs</t>
  </si>
  <si>
    <t>Tüdrukud 7-8a.</t>
  </si>
  <si>
    <t>Poisid 7-8a.</t>
  </si>
  <si>
    <t>Tüdrukud 9- 10a.</t>
  </si>
  <si>
    <t>Poisid 9- 10a.</t>
  </si>
  <si>
    <t>Tüdrukud 11- 12a.</t>
  </si>
  <si>
    <t>Poisid 11- 12a.</t>
  </si>
  <si>
    <t>Kaspar Kallas</t>
  </si>
  <si>
    <t>Ferry Liigand</t>
  </si>
  <si>
    <t>Ken-Trevor Soots</t>
  </si>
  <si>
    <t>Robin Reinberg</t>
  </si>
  <si>
    <t>Roven Lemetti</t>
  </si>
  <si>
    <t>Kevin Reinberg</t>
  </si>
  <si>
    <t>Tanel Tamm</t>
  </si>
  <si>
    <t>Kenert Soots</t>
  </si>
  <si>
    <t>Kevin-Ken Vahtra</t>
  </si>
  <si>
    <t>Franko Loorits</t>
  </si>
  <si>
    <t>Triina Daniel</t>
  </si>
  <si>
    <t>Karola Pilm</t>
  </si>
  <si>
    <t>Nora Mai Kool</t>
  </si>
  <si>
    <t>Marrin Daniel</t>
  </si>
  <si>
    <t>Heliisa Pilm</t>
  </si>
  <si>
    <t>Laura Peek</t>
  </si>
  <si>
    <t>Ragnar Silla</t>
  </si>
  <si>
    <t>Ken Marten Vahtra</t>
  </si>
  <si>
    <t>Annabel Kaas</t>
  </si>
  <si>
    <t>Emma Triin Seer</t>
  </si>
  <si>
    <t>Cristjan Notton</t>
  </si>
  <si>
    <t>Tüdrukud 13-14a.</t>
  </si>
  <si>
    <t>Poisid 13-14a.</t>
  </si>
  <si>
    <t>Üldarvestusse läheb sportlase iga ala kaks paremat tulemust</t>
  </si>
  <si>
    <t>Tüdrukud kuni 6a.</t>
  </si>
  <si>
    <t>Kris Riin Veri</t>
  </si>
  <si>
    <t>Jarmo Kõvask</t>
  </si>
  <si>
    <t>Raimond Elias</t>
  </si>
  <si>
    <t>Taivo Muusikus</t>
  </si>
  <si>
    <t>Merit Mäekalle</t>
  </si>
  <si>
    <t>Violetta Pohlasalu</t>
  </si>
  <si>
    <t>Loretta Pohlasalu</t>
  </si>
  <si>
    <t>Hardo Kõvask</t>
  </si>
  <si>
    <t>Maiko Tamm</t>
  </si>
  <si>
    <t>Kadi Kertu Elias</t>
  </si>
  <si>
    <t>punktid</t>
  </si>
  <si>
    <t>kaugus</t>
  </si>
  <si>
    <t>pall</t>
  </si>
  <si>
    <t/>
  </si>
  <si>
    <t>60 m.</t>
  </si>
  <si>
    <t>Kaugus</t>
  </si>
  <si>
    <t>näide</t>
  </si>
  <si>
    <t>51,99</t>
  </si>
  <si>
    <t>51,94</t>
  </si>
  <si>
    <t>51,89</t>
  </si>
  <si>
    <t>51,84</t>
  </si>
  <si>
    <t>51,79</t>
  </si>
  <si>
    <t>51,74</t>
  </si>
  <si>
    <t>51,70</t>
  </si>
  <si>
    <t>51,65</t>
  </si>
  <si>
    <t>51,60</t>
  </si>
  <si>
    <t>51,55</t>
  </si>
  <si>
    <t>51,51</t>
  </si>
  <si>
    <t>51,46</t>
  </si>
  <si>
    <t>51,41</t>
  </si>
  <si>
    <t>51,37</t>
  </si>
  <si>
    <t>51,32</t>
  </si>
  <si>
    <t>51,27</t>
  </si>
  <si>
    <t>51,23</t>
  </si>
  <si>
    <t>51,18</t>
  </si>
  <si>
    <t>51,14</t>
  </si>
  <si>
    <t>51,09</t>
  </si>
  <si>
    <t>51,05</t>
  </si>
  <si>
    <t>51,00</t>
  </si>
  <si>
    <t>50,96</t>
  </si>
  <si>
    <t>50,91</t>
  </si>
  <si>
    <t>50,87</t>
  </si>
  <si>
    <t>50,83</t>
  </si>
  <si>
    <t>50,78</t>
  </si>
  <si>
    <t>50,74</t>
  </si>
  <si>
    <t>50,69</t>
  </si>
  <si>
    <t>50,65</t>
  </si>
  <si>
    <t>50,61</t>
  </si>
  <si>
    <t>50,57</t>
  </si>
  <si>
    <t>50,52</t>
  </si>
  <si>
    <t>50,48</t>
  </si>
  <si>
    <t>50,44</t>
  </si>
  <si>
    <t>50,40</t>
  </si>
  <si>
    <t>50,35</t>
  </si>
  <si>
    <t>50,31</t>
  </si>
  <si>
    <t>50,27</t>
  </si>
  <si>
    <t>50,23</t>
  </si>
  <si>
    <t>50,19</t>
  </si>
  <si>
    <t>50,15</t>
  </si>
  <si>
    <t>50,11</t>
  </si>
  <si>
    <t>50,07</t>
  </si>
  <si>
    <t>50,03</t>
  </si>
  <si>
    <t>49,98</t>
  </si>
  <si>
    <t>49,94</t>
  </si>
  <si>
    <t>49,90</t>
  </si>
  <si>
    <t>49,86</t>
  </si>
  <si>
    <t>49,83</t>
  </si>
  <si>
    <t>49,79</t>
  </si>
  <si>
    <t>49,75</t>
  </si>
  <si>
    <t>49,71</t>
  </si>
  <si>
    <t>49,67</t>
  </si>
  <si>
    <t>49,63</t>
  </si>
  <si>
    <t>49,59</t>
  </si>
  <si>
    <t>49,55</t>
  </si>
  <si>
    <t>49,51</t>
  </si>
  <si>
    <t>49,47</t>
  </si>
  <si>
    <t>49,44</t>
  </si>
  <si>
    <t>49,40</t>
  </si>
  <si>
    <t>49,36</t>
  </si>
  <si>
    <t>49,32</t>
  </si>
  <si>
    <t>49,29</t>
  </si>
  <si>
    <t>49,25</t>
  </si>
  <si>
    <t>49,21</t>
  </si>
  <si>
    <t>49,17</t>
  </si>
  <si>
    <t>49,14</t>
  </si>
  <si>
    <t>49,10</t>
  </si>
  <si>
    <t>49,06</t>
  </si>
  <si>
    <t>49,03</t>
  </si>
  <si>
    <t>48,99</t>
  </si>
  <si>
    <t>48,95</t>
  </si>
  <si>
    <t>48,92</t>
  </si>
  <si>
    <t>48,88</t>
  </si>
  <si>
    <t>48,85</t>
  </si>
  <si>
    <t>48,81</t>
  </si>
  <si>
    <t>48,77</t>
  </si>
  <si>
    <t>48,74</t>
  </si>
  <si>
    <t>48,70</t>
  </si>
  <si>
    <t>48,67</t>
  </si>
  <si>
    <t>48,63</t>
  </si>
  <si>
    <t>48,60</t>
  </si>
  <si>
    <t>48,56</t>
  </si>
  <si>
    <t>48,53</t>
  </si>
  <si>
    <t>48,49</t>
  </si>
  <si>
    <t>48,46</t>
  </si>
  <si>
    <t>48,42</t>
  </si>
  <si>
    <t>48,39</t>
  </si>
  <si>
    <t>48,36</t>
  </si>
  <si>
    <t>48,32</t>
  </si>
  <si>
    <t>48,29</t>
  </si>
  <si>
    <t>48,25</t>
  </si>
  <si>
    <t>48,22</t>
  </si>
  <si>
    <t>48,19</t>
  </si>
  <si>
    <t>48,15</t>
  </si>
  <si>
    <t>48,12</t>
  </si>
  <si>
    <t>48,09</t>
  </si>
  <si>
    <t>48,05</t>
  </si>
  <si>
    <t>48,02</t>
  </si>
  <si>
    <t>47,99</t>
  </si>
  <si>
    <t>47,96</t>
  </si>
  <si>
    <t>:</t>
  </si>
  <si>
    <t>Helena Vähi</t>
  </si>
  <si>
    <t>Kert Kasepuu</t>
  </si>
  <si>
    <t>Remy Liigand</t>
  </si>
  <si>
    <t>Konrad Kool</t>
  </si>
  <si>
    <t>Kertu Timpson</t>
  </si>
  <si>
    <t>Mirell Suur</t>
  </si>
  <si>
    <t>Kreete Kasepuu</t>
  </si>
  <si>
    <t>Emma Lota Nidas</t>
  </si>
  <si>
    <t>00:26,63</t>
  </si>
  <si>
    <t>00:26,59</t>
  </si>
  <si>
    <t>Oliver Liinold</t>
  </si>
  <si>
    <t>Robin Pähklamäe</t>
  </si>
  <si>
    <t>Romek Link</t>
  </si>
  <si>
    <t>Joonatan Sepp</t>
  </si>
  <si>
    <t>Isabel Lillo</t>
  </si>
  <si>
    <t>Angeelika Visor</t>
  </si>
  <si>
    <t>Karla Mets</t>
  </si>
  <si>
    <t>Joonas Vähi</t>
  </si>
  <si>
    <t>Kevin Riik</t>
  </si>
  <si>
    <t>Jan-Mattias Sibul</t>
  </si>
  <si>
    <t>Charlotte Saarmäe</t>
  </si>
  <si>
    <t>Isabell Mary Luik</t>
  </si>
  <si>
    <t>Andrea-Eveli Ereline</t>
  </si>
  <si>
    <t xml:space="preserve"> </t>
  </si>
  <si>
    <t>Sandra Jürise</t>
  </si>
  <si>
    <t>Karmen Kallas</t>
  </si>
  <si>
    <t>Taivo Kõvask</t>
  </si>
  <si>
    <t>Emma Engelbrecht</t>
  </si>
  <si>
    <t>0</t>
  </si>
  <si>
    <t>Eston Markko Peri</t>
  </si>
  <si>
    <t>Armin Solom</t>
  </si>
  <si>
    <t>Ekke Mihkel Mets</t>
  </si>
  <si>
    <t>Airon Adamka</t>
  </si>
  <si>
    <t>Sebastian Peri</t>
  </si>
  <si>
    <t>Kenneth Taits</t>
  </si>
  <si>
    <t>Allar Solom</t>
  </si>
  <si>
    <t>Kert Glaser</t>
  </si>
  <si>
    <t>00:26,23</t>
  </si>
  <si>
    <t>00:26,20</t>
  </si>
  <si>
    <t>00:26,16</t>
  </si>
  <si>
    <t>00:26,12</t>
  </si>
  <si>
    <t>00:26,08</t>
  </si>
  <si>
    <t>00:26,05</t>
  </si>
  <si>
    <t>Heidi Pruus</t>
  </si>
  <si>
    <t>Laura Lõoväli</t>
  </si>
  <si>
    <t>Jakob Elango</t>
  </si>
  <si>
    <t>Käroli Kõvask</t>
  </si>
  <si>
    <t>Kersti Põldsalu</t>
  </si>
  <si>
    <t>Toivo Muusikus</t>
  </si>
  <si>
    <t>Tanel Tomson</t>
  </si>
  <si>
    <t>Brit Marii Veri</t>
  </si>
  <si>
    <t>kahe etapi summa</t>
  </si>
  <si>
    <t>TÕRVA SPORDISUVI 2016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</si>
</sst>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0.0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  <numFmt numFmtId="178" formatCode="[$-425]d\.\ mmmm\ yyyy"/>
    <numFmt numFmtId="179" formatCode="0.000000000"/>
    <numFmt numFmtId="180" formatCode="[$-F400]h:mm:ss\ AM/PM"/>
    <numFmt numFmtId="181" formatCode="h:mm:ss;@"/>
    <numFmt numFmtId="182" formatCode="dd/mm/yyyy"/>
    <numFmt numFmtId="18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 horizontal="right"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49" fontId="0" fillId="0" borderId="0" xfId="0" applyNumberFormat="1" applyAlignment="1">
      <alignment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8" fillId="34" borderId="13" xfId="0" applyNumberFormat="1" applyFont="1" applyFill="1" applyBorder="1" applyAlignment="1">
      <alignment horizontal="center"/>
    </xf>
    <xf numFmtId="49" fontId="38" fillId="34" borderId="12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5" borderId="0" xfId="0" applyNumberFormat="1" applyFill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Border="1" applyAlignment="1">
      <alignment/>
    </xf>
    <xf numFmtId="173" fontId="0" fillId="33" borderId="10" xfId="0" applyNumberForma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47" fontId="0" fillId="33" borderId="16" xfId="0" applyNumberFormat="1" applyFill="1" applyBorder="1" applyAlignment="1">
      <alignment horizontal="center"/>
    </xf>
    <xf numFmtId="47" fontId="0" fillId="33" borderId="11" xfId="0" applyNumberFormat="1" applyFill="1" applyBorder="1" applyAlignment="1">
      <alignment horizontal="center"/>
    </xf>
    <xf numFmtId="47" fontId="0" fillId="33" borderId="17" xfId="0" applyNumberFormat="1" applyFill="1" applyBorder="1" applyAlignment="1">
      <alignment horizontal="center"/>
    </xf>
    <xf numFmtId="47" fontId="0" fillId="0" borderId="0" xfId="0" applyNumberFormat="1" applyAlignment="1">
      <alignment horizontal="right"/>
    </xf>
    <xf numFmtId="47" fontId="0" fillId="33" borderId="15" xfId="0" applyNumberFormat="1" applyFill="1" applyBorder="1" applyAlignment="1">
      <alignment horizontal="center"/>
    </xf>
    <xf numFmtId="47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" fontId="38" fillId="34" borderId="25" xfId="0" applyNumberFormat="1" applyFont="1" applyFill="1" applyBorder="1" applyAlignment="1">
      <alignment/>
    </xf>
    <xf numFmtId="16" fontId="38" fillId="34" borderId="26" xfId="0" applyNumberFormat="1" applyFont="1" applyFill="1" applyBorder="1" applyAlignment="1">
      <alignment/>
    </xf>
    <xf numFmtId="0" fontId="0" fillId="34" borderId="26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47" fontId="0" fillId="3" borderId="10" xfId="0" applyNumberFormat="1" applyFill="1" applyBorder="1" applyAlignment="1">
      <alignment horizont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47" fontId="43" fillId="0" borderId="28" xfId="0" applyNumberFormat="1" applyFont="1" applyBorder="1" applyAlignment="1">
      <alignment horizontal="center" vertical="center"/>
    </xf>
    <xf numFmtId="47" fontId="0" fillId="0" borderId="10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47" fontId="0" fillId="0" borderId="1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right"/>
    </xf>
    <xf numFmtId="1" fontId="0" fillId="0" borderId="10" xfId="0" applyNumberFormat="1" applyFill="1" applyBorder="1" applyAlignment="1">
      <alignment horizontal="center" vertical="center"/>
    </xf>
    <xf numFmtId="47" fontId="0" fillId="0" borderId="0" xfId="0" applyNumberFormat="1" applyBorder="1" applyAlignment="1">
      <alignment horizontal="right"/>
    </xf>
    <xf numFmtId="0" fontId="38" fillId="34" borderId="0" xfId="0" applyFont="1" applyFill="1" applyBorder="1" applyAlignment="1">
      <alignment horizontal="center"/>
    </xf>
    <xf numFmtId="0" fontId="38" fillId="34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49" fontId="38" fillId="34" borderId="10" xfId="0" applyNumberFormat="1" applyFont="1" applyFill="1" applyBorder="1" applyAlignment="1">
      <alignment horizontal="center"/>
    </xf>
    <xf numFmtId="1" fontId="38" fillId="34" borderId="10" xfId="0" applyNumberFormat="1" applyFont="1" applyFill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8" fillId="34" borderId="21" xfId="0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38" fillId="34" borderId="12" xfId="0" applyFont="1" applyFill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0" fontId="38" fillId="34" borderId="31" xfId="0" applyFont="1" applyFill="1" applyBorder="1" applyAlignment="1">
      <alignment horizontal="center" vertical="top" wrapText="1"/>
    </xf>
    <xf numFmtId="0" fontId="38" fillId="34" borderId="32" xfId="0" applyFont="1" applyFill="1" applyBorder="1" applyAlignment="1">
      <alignment horizontal="center" vertical="top" wrapText="1"/>
    </xf>
    <xf numFmtId="0" fontId="42" fillId="0" borderId="33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47" fontId="0" fillId="3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7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S124"/>
  <sheetViews>
    <sheetView showGridLines="0" tabSelected="1" zoomScale="110" zoomScaleNormal="110" zoomScalePageLayoutView="0" workbookViewId="0" topLeftCell="A1">
      <pane xSplit="3" ySplit="6" topLeftCell="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B5"/>
    </sheetView>
  </sheetViews>
  <sheetFormatPr defaultColWidth="9.140625" defaultRowHeight="15"/>
  <cols>
    <col min="1" max="1" width="17.57421875" style="34" customWidth="1"/>
    <col min="2" max="2" width="22.140625" style="0" customWidth="1"/>
    <col min="3" max="3" width="9.140625" style="0" customWidth="1"/>
    <col min="4" max="5" width="8.140625" style="34" hidden="1" customWidth="1"/>
    <col min="6" max="7" width="8.140625" style="0" hidden="1" customWidth="1"/>
    <col min="8" max="8" width="8.140625" style="56" hidden="1" customWidth="1"/>
    <col min="9" max="9" width="8.140625" style="73" hidden="1" customWidth="1"/>
    <col min="10" max="14" width="8.140625" style="42" hidden="1" customWidth="1"/>
    <col min="15" max="15" width="8.140625" style="34" hidden="1" customWidth="1"/>
    <col min="16" max="21" width="8.140625" style="0" customWidth="1"/>
    <col min="22" max="25" width="8.140625" style="22" customWidth="1"/>
    <col min="26" max="26" width="8.140625" style="73" customWidth="1"/>
    <col min="27" max="27" width="8.140625" style="0" customWidth="1"/>
    <col min="28" max="29" width="8.140625" style="0" hidden="1" customWidth="1"/>
    <col min="30" max="30" width="10.00390625" style="0" hidden="1" customWidth="1"/>
    <col min="31" max="31" width="8.140625" style="0" hidden="1" customWidth="1"/>
    <col min="32" max="32" width="10.140625" style="0" hidden="1" customWidth="1"/>
    <col min="33" max="44" width="8.140625" style="0" hidden="1" customWidth="1"/>
    <col min="45" max="45" width="9.28125" style="0" hidden="1" customWidth="1"/>
    <col min="46" max="46" width="0" style="0" hidden="1" customWidth="1"/>
  </cols>
  <sheetData>
    <row r="1" spans="2:14" ht="21">
      <c r="B1" s="14" t="s">
        <v>223</v>
      </c>
      <c r="J1"/>
      <c r="K1"/>
      <c r="M1" s="9"/>
      <c r="N1" s="9"/>
    </row>
    <row r="2" spans="2:45" ht="18.75">
      <c r="B2" s="15" t="s">
        <v>13</v>
      </c>
      <c r="J2"/>
      <c r="K2"/>
      <c r="L2"/>
      <c r="M2"/>
      <c r="N2"/>
      <c r="AL2" s="57"/>
      <c r="AM2" s="57"/>
      <c r="AN2" s="57"/>
      <c r="AO2" s="57"/>
      <c r="AP2" s="57"/>
      <c r="AQ2" s="57"/>
      <c r="AR2" s="57"/>
      <c r="AS2" s="57"/>
    </row>
    <row r="3" spans="2:28" ht="15" customHeight="1" thickBot="1">
      <c r="B3" t="s">
        <v>49</v>
      </c>
      <c r="J3"/>
      <c r="K3" s="9" t="s">
        <v>17</v>
      </c>
      <c r="L3" s="44"/>
      <c r="M3" s="44"/>
      <c r="N3" s="44"/>
      <c r="O3" s="47"/>
      <c r="AB3" t="s">
        <v>67</v>
      </c>
    </row>
    <row r="4" spans="28:38" ht="24" customHeight="1" thickBot="1">
      <c r="AB4" s="78">
        <v>13.13</v>
      </c>
      <c r="AC4" s="79"/>
      <c r="AD4" s="80">
        <v>0.0004571759259259259</v>
      </c>
      <c r="AE4" s="79"/>
      <c r="AF4" s="80">
        <v>0.0007002314814814815</v>
      </c>
      <c r="AG4" s="79"/>
      <c r="AH4" s="79">
        <v>5.52</v>
      </c>
      <c r="AI4" s="79"/>
      <c r="AJ4" s="79"/>
      <c r="AK4" s="79">
        <v>30.5</v>
      </c>
      <c r="AL4" s="107"/>
    </row>
    <row r="5" spans="1:45" s="104" customFormat="1" ht="43.5" customHeight="1">
      <c r="A5" s="129"/>
      <c r="B5" s="103" t="s">
        <v>50</v>
      </c>
      <c r="D5" s="105" t="s">
        <v>1</v>
      </c>
      <c r="E5" s="106"/>
      <c r="F5" s="105" t="s">
        <v>14</v>
      </c>
      <c r="G5" s="106"/>
      <c r="H5" s="105" t="s">
        <v>16</v>
      </c>
      <c r="I5" s="106"/>
      <c r="J5" s="105" t="s">
        <v>66</v>
      </c>
      <c r="K5" s="106"/>
      <c r="L5" s="105" t="s">
        <v>3</v>
      </c>
      <c r="M5" s="106"/>
      <c r="N5" s="105" t="s">
        <v>4</v>
      </c>
      <c r="O5" s="105" t="s">
        <v>5</v>
      </c>
      <c r="P5" s="105" t="s">
        <v>1</v>
      </c>
      <c r="Q5" s="106"/>
      <c r="R5" s="105" t="s">
        <v>14</v>
      </c>
      <c r="S5" s="106"/>
      <c r="T5" s="105" t="s">
        <v>16</v>
      </c>
      <c r="U5" s="106"/>
      <c r="V5" s="105" t="s">
        <v>66</v>
      </c>
      <c r="W5" s="106"/>
      <c r="X5" s="105" t="s">
        <v>3</v>
      </c>
      <c r="Y5" s="106"/>
      <c r="Z5" s="105" t="s">
        <v>4</v>
      </c>
      <c r="AA5" s="105" t="s">
        <v>5</v>
      </c>
      <c r="AB5" s="105" t="s">
        <v>1</v>
      </c>
      <c r="AC5" s="106"/>
      <c r="AD5" s="105" t="s">
        <v>14</v>
      </c>
      <c r="AE5" s="106"/>
      <c r="AF5" s="105" t="s">
        <v>16</v>
      </c>
      <c r="AG5" s="106"/>
      <c r="AH5" s="105" t="s">
        <v>2</v>
      </c>
      <c r="AI5" s="106"/>
      <c r="AJ5" s="105" t="s">
        <v>3</v>
      </c>
      <c r="AK5" s="106"/>
      <c r="AL5" s="105" t="s">
        <v>4</v>
      </c>
      <c r="AM5" s="105" t="s">
        <v>5</v>
      </c>
      <c r="AN5" s="106"/>
      <c r="AO5" s="106"/>
      <c r="AP5" s="106"/>
      <c r="AQ5" s="106"/>
      <c r="AR5" s="105"/>
      <c r="AS5" s="106"/>
    </row>
    <row r="6" spans="1:45" ht="15">
      <c r="A6" s="24" t="s">
        <v>222</v>
      </c>
      <c r="B6" s="93" t="s">
        <v>0</v>
      </c>
      <c r="C6" s="93" t="s">
        <v>7</v>
      </c>
      <c r="D6" s="88"/>
      <c r="E6" s="89"/>
      <c r="F6" s="88"/>
      <c r="G6" s="89"/>
      <c r="H6" s="88"/>
      <c r="I6" s="89"/>
      <c r="J6" s="88"/>
      <c r="K6" s="89"/>
      <c r="L6" s="88"/>
      <c r="M6" s="89"/>
      <c r="N6" s="88"/>
      <c r="O6" s="88"/>
      <c r="P6" s="88"/>
      <c r="Q6" s="89"/>
      <c r="R6" s="88"/>
      <c r="S6" s="89"/>
      <c r="T6" s="88"/>
      <c r="U6" s="89"/>
      <c r="V6" s="88"/>
      <c r="W6" s="89"/>
      <c r="X6" s="88"/>
      <c r="Y6" s="89"/>
      <c r="Z6" s="88"/>
      <c r="AA6" s="88"/>
      <c r="AB6" s="88"/>
      <c r="AC6" s="89"/>
      <c r="AD6" s="88"/>
      <c r="AE6" s="89"/>
      <c r="AF6" s="88"/>
      <c r="AG6" s="89"/>
      <c r="AH6" s="88"/>
      <c r="AI6" s="89"/>
      <c r="AJ6" s="88"/>
      <c r="AK6" s="89"/>
      <c r="AL6" s="88"/>
      <c r="AM6" s="88"/>
      <c r="AN6" s="89"/>
      <c r="AO6" s="89"/>
      <c r="AP6" s="89"/>
      <c r="AQ6" s="89"/>
      <c r="AR6" s="88"/>
      <c r="AS6" s="89"/>
    </row>
    <row r="7" spans="1:45" ht="15">
      <c r="A7" s="24">
        <f>+AS7</f>
        <v>209</v>
      </c>
      <c r="B7" s="4" t="s">
        <v>38</v>
      </c>
      <c r="C7" s="90">
        <v>2011</v>
      </c>
      <c r="D7" s="101">
        <v>14.33</v>
      </c>
      <c r="E7" s="58">
        <v>33</v>
      </c>
      <c r="F7" s="81">
        <v>0.00043402777777777775</v>
      </c>
      <c r="G7" s="58">
        <v>22</v>
      </c>
      <c r="H7" s="81"/>
      <c r="I7" s="32"/>
      <c r="J7" s="58">
        <v>1.83</v>
      </c>
      <c r="K7" s="17">
        <v>32</v>
      </c>
      <c r="L7" s="17">
        <v>6.5</v>
      </c>
      <c r="M7" s="17">
        <v>11</v>
      </c>
      <c r="N7" s="17">
        <f>+E7+G7+I7+K7+M7</f>
        <v>98</v>
      </c>
      <c r="O7" s="16">
        <v>1</v>
      </c>
      <c r="P7" s="11">
        <v>14.39</v>
      </c>
      <c r="Q7" s="11">
        <v>32</v>
      </c>
      <c r="R7" s="68">
        <v>0.00043055555555555555</v>
      </c>
      <c r="S7" s="11">
        <v>23</v>
      </c>
      <c r="T7" s="11"/>
      <c r="U7" s="11"/>
      <c r="V7" s="60">
        <v>1.97</v>
      </c>
      <c r="W7" s="12">
        <v>40</v>
      </c>
      <c r="X7" s="60">
        <v>7.5</v>
      </c>
      <c r="Y7" s="12">
        <v>16</v>
      </c>
      <c r="Z7" s="11">
        <f>+Q7+S7+U7+W7+Y7</f>
        <v>111</v>
      </c>
      <c r="AA7" s="11">
        <v>2</v>
      </c>
      <c r="AB7" s="76"/>
      <c r="AC7" s="75"/>
      <c r="AD7" s="77"/>
      <c r="AE7" s="75"/>
      <c r="AF7" s="77"/>
      <c r="AG7" s="75"/>
      <c r="AH7" s="76"/>
      <c r="AI7" s="76"/>
      <c r="AJ7" s="76"/>
      <c r="AK7" s="76"/>
      <c r="AL7" s="76">
        <f>+AC7+AE7+AG7+AI7+AK7</f>
        <v>0</v>
      </c>
      <c r="AM7" s="91"/>
      <c r="AN7" s="92">
        <f>IF(E7&gt;Q7,E7,Q7)+IF(E7&gt;Q7,IF(Q7&gt;AC7,Q7,AC7),IF(E7&gt;AC7,E7,AC7))</f>
        <v>65</v>
      </c>
      <c r="AO7" s="92">
        <f>IF(G7&gt;S7,G7,S7)+IF(G7&gt;S7,IF(S7&gt;AE7,S7,AE7),IF(G7&gt;AE7,G7,AE7))</f>
        <v>45</v>
      </c>
      <c r="AP7" s="92">
        <f>IF(I7&gt;U7,I7,U7)+IF(I7&gt;U7,IF(U7&gt;AG7,U7,AG7),IF(I7&gt;AG7,I7,AG7))</f>
        <v>0</v>
      </c>
      <c r="AQ7" s="92">
        <f>IF(K7&gt;W7,K7,W7)+IF(K7&gt;W7,IF(W7&gt;AI7,W7,AI7),IF(K7&gt;AI7,K7,AI7))</f>
        <v>72</v>
      </c>
      <c r="AR7" s="92">
        <f>IF(M7&gt;Y7,M7,Y7)+IF(M7&gt;Y7,IF(Y7&gt;AK7,Y7,AK7),IF(M7&gt;AK7,M7,AK7))</f>
        <v>27</v>
      </c>
      <c r="AS7" s="92">
        <f>SUM(AN7:AR7)</f>
        <v>209</v>
      </c>
    </row>
    <row r="8" spans="1:45" ht="15">
      <c r="A8" s="24">
        <f>+AS8</f>
        <v>141</v>
      </c>
      <c r="B8" s="4" t="s">
        <v>198</v>
      </c>
      <c r="C8" s="90">
        <v>2010</v>
      </c>
      <c r="D8" s="101"/>
      <c r="E8" s="58">
        <v>0</v>
      </c>
      <c r="F8" s="81"/>
      <c r="G8" s="58">
        <v>0</v>
      </c>
      <c r="H8" s="81"/>
      <c r="I8" s="32"/>
      <c r="J8" s="58"/>
      <c r="K8" s="58">
        <v>0</v>
      </c>
      <c r="L8" s="17"/>
      <c r="M8" s="58">
        <v>0</v>
      </c>
      <c r="N8" s="17"/>
      <c r="O8" s="16"/>
      <c r="P8" s="11">
        <v>13.28</v>
      </c>
      <c r="Q8" s="11">
        <v>52</v>
      </c>
      <c r="R8" s="68">
        <v>0.00042476851851851855</v>
      </c>
      <c r="S8" s="69">
        <v>25</v>
      </c>
      <c r="T8" s="49"/>
      <c r="U8" s="49"/>
      <c r="V8" s="60">
        <v>2.1</v>
      </c>
      <c r="W8" s="12">
        <v>48</v>
      </c>
      <c r="X8" s="60">
        <v>7.5</v>
      </c>
      <c r="Y8" s="12">
        <v>16</v>
      </c>
      <c r="Z8" s="11">
        <v>141</v>
      </c>
      <c r="AA8" s="11">
        <v>1</v>
      </c>
      <c r="AB8" s="76"/>
      <c r="AC8" s="75"/>
      <c r="AD8" s="77"/>
      <c r="AE8" s="75"/>
      <c r="AF8" s="77"/>
      <c r="AG8" s="75"/>
      <c r="AH8" s="76"/>
      <c r="AI8" s="76"/>
      <c r="AJ8" s="76"/>
      <c r="AK8" s="76"/>
      <c r="AL8" s="76">
        <f>+AC8+AE8+AG8+AI8+AK8</f>
        <v>0</v>
      </c>
      <c r="AM8" s="91"/>
      <c r="AN8" s="92">
        <f>IF(E8&gt;Q8,E8,Q8)+IF(E8&gt;Q8,IF(Q8&gt;AC8,Q8,AC8),IF(E8&gt;AC8,E8,AC8))</f>
        <v>52</v>
      </c>
      <c r="AO8" s="92">
        <f>IF(G8&gt;S8,G8,S8)+IF(G8&gt;S8,IF(S8&gt;AE8,S8,AE8),IF(G8&gt;AE8,G8,AE8))</f>
        <v>25</v>
      </c>
      <c r="AP8" s="92">
        <f>IF(I8&gt;U8,I8,U8)+IF(I8&gt;U8,IF(U8&gt;AG8,U8,AG8),IF(I8&gt;AG8,I8,AG8))</f>
        <v>0</v>
      </c>
      <c r="AQ8" s="92">
        <f>IF(K8&gt;W8,K8,W8)+IF(K8&gt;W8,IF(W8&gt;AI8,W8,AI8),IF(K8&gt;AI8,K8,AI8))</f>
        <v>48</v>
      </c>
      <c r="AR8" s="92">
        <f>IF(M8&gt;Y8,M8,Y8)+IF(M8&gt;Y8,IF(Y8&gt;AK8,Y8,AK8),IF(M8&gt;AK8,M8,AK8))</f>
        <v>16</v>
      </c>
      <c r="AS8" s="92">
        <f>SUM(AN8:AR8)</f>
        <v>141</v>
      </c>
    </row>
    <row r="9" spans="1:45" ht="15">
      <c r="A9" s="24">
        <f>+AS9</f>
        <v>65</v>
      </c>
      <c r="B9" s="4" t="s">
        <v>171</v>
      </c>
      <c r="C9" s="90">
        <v>2011</v>
      </c>
      <c r="D9" s="101">
        <v>15.26</v>
      </c>
      <c r="E9" s="17">
        <v>22</v>
      </c>
      <c r="F9" s="81">
        <v>0.00043055555555555555</v>
      </c>
      <c r="G9" s="17">
        <v>23</v>
      </c>
      <c r="H9" s="81"/>
      <c r="I9" s="32"/>
      <c r="J9" s="58">
        <v>1.47</v>
      </c>
      <c r="K9" s="17">
        <v>14</v>
      </c>
      <c r="L9" s="58">
        <v>5.5</v>
      </c>
      <c r="M9" s="17">
        <v>6</v>
      </c>
      <c r="N9" s="17">
        <f>+E9+G9+I9+K9+M9</f>
        <v>65</v>
      </c>
      <c r="O9" s="16">
        <v>2</v>
      </c>
      <c r="P9" s="11"/>
      <c r="Q9" s="11"/>
      <c r="R9" s="68"/>
      <c r="S9" s="11"/>
      <c r="T9" s="11"/>
      <c r="U9" s="11"/>
      <c r="V9" s="60"/>
      <c r="W9" s="12"/>
      <c r="X9" s="12"/>
      <c r="Y9" s="12"/>
      <c r="Z9" s="11"/>
      <c r="AA9" s="11"/>
      <c r="AB9" s="76"/>
      <c r="AC9" s="75"/>
      <c r="AD9" s="77"/>
      <c r="AE9" s="75"/>
      <c r="AF9" s="77"/>
      <c r="AG9" s="75"/>
      <c r="AH9" s="76"/>
      <c r="AI9" s="76"/>
      <c r="AJ9" s="76"/>
      <c r="AK9" s="76"/>
      <c r="AL9" s="76">
        <f>+AC9+AE9+AG9+AI9+AK9</f>
        <v>0</v>
      </c>
      <c r="AM9" s="91"/>
      <c r="AN9" s="92">
        <f>IF(E9&gt;Q9,E9,Q9)+IF(E9&gt;Q9,IF(Q9&gt;AC9,Q9,AC9),IF(E9&gt;AC9,E9,AC9))</f>
        <v>22</v>
      </c>
      <c r="AO9" s="92">
        <f>IF(G9&gt;S9,G9,S9)+IF(G9&gt;S9,IF(S9&gt;AE9,S9,AE9),IF(G9&gt;AE9,G9,AE9))</f>
        <v>23</v>
      </c>
      <c r="AP9" s="92">
        <f>IF(I9&gt;U9,I9,U9)+IF(I9&gt;U9,IF(U9&gt;AG9,U9,AG9),IF(I9&gt;AG9,I9,AG9))</f>
        <v>0</v>
      </c>
      <c r="AQ9" s="92">
        <f>IF(K9&gt;W9,K9,W9)+IF(K9&gt;W9,IF(W9&gt;AI9,W9,AI9),IF(K9&gt;AI9,K9,AI9))</f>
        <v>14</v>
      </c>
      <c r="AR9" s="92">
        <f>IF(M9&gt;Y9,M9,Y9)+IF(M9&gt;Y9,IF(Y9&gt;AK9,Y9,AK9),IF(M9&gt;AK9,M9,AK9))</f>
        <v>6</v>
      </c>
      <c r="AS9" s="92">
        <f>SUM(AN9:AR9)</f>
        <v>65</v>
      </c>
    </row>
    <row r="10" spans="1:45" ht="15">
      <c r="A10" s="24">
        <f>+AS10</f>
        <v>0</v>
      </c>
      <c r="B10" s="4"/>
      <c r="C10" s="90"/>
      <c r="D10" s="101"/>
      <c r="E10" s="58"/>
      <c r="F10" s="81"/>
      <c r="G10" s="58"/>
      <c r="H10" s="81"/>
      <c r="I10" s="32"/>
      <c r="J10" s="58"/>
      <c r="K10" s="17"/>
      <c r="L10" s="17"/>
      <c r="M10" s="58"/>
      <c r="N10" s="17"/>
      <c r="O10" s="16"/>
      <c r="P10" s="11"/>
      <c r="Q10" s="11"/>
      <c r="R10" s="11"/>
      <c r="S10" s="11"/>
      <c r="T10" s="11"/>
      <c r="U10" s="11"/>
      <c r="V10" s="12"/>
      <c r="W10" s="12"/>
      <c r="X10" s="12"/>
      <c r="Y10" s="12"/>
      <c r="Z10" s="11"/>
      <c r="AA10" s="11"/>
      <c r="AB10" s="76"/>
      <c r="AC10" s="75"/>
      <c r="AD10" s="77"/>
      <c r="AE10" s="75"/>
      <c r="AF10" s="77"/>
      <c r="AG10" s="75"/>
      <c r="AH10" s="76"/>
      <c r="AI10" s="76"/>
      <c r="AJ10" s="76"/>
      <c r="AK10" s="76"/>
      <c r="AL10" s="76">
        <f>+AC10+AE10+AG10+AI10+AK10</f>
        <v>0</v>
      </c>
      <c r="AM10" s="91"/>
      <c r="AN10" s="92">
        <f>IF(E10&gt;Q10,E10,Q10)+IF(E10&gt;Q10,IF(Q10&gt;AC10,Q10,AC10),IF(E10&gt;AC10,E10,AC10))</f>
        <v>0</v>
      </c>
      <c r="AO10" s="92">
        <f>IF(G10&gt;S10,G10,S10)+IF(G10&gt;S10,IF(S10&gt;AE10,S10,AE10),IF(G10&gt;AE10,G10,AE10))</f>
        <v>0</v>
      </c>
      <c r="AP10" s="92">
        <f>IF(I10&gt;U10,I10,U10)+IF(I10&gt;U10,IF(U10&gt;AG10,U10,AG10),IF(I10&gt;AG10,I10,AG10))</f>
        <v>0</v>
      </c>
      <c r="AQ10" s="92">
        <f>IF(K10&gt;W10,K10,W10)+IF(K10&gt;W10,IF(W10&gt;AI10,W10,AI10),IF(K10&gt;AI10,K10,AI10))</f>
        <v>0</v>
      </c>
      <c r="AR10" s="92">
        <f>IF(M10&gt;Y10,M10,Y10)+IF(M10&gt;Y10,IF(Y10&gt;AK10,Y10,AK10),IF(M10&gt;AK10,M10,AK10))</f>
        <v>0</v>
      </c>
      <c r="AS10" s="92">
        <f>SUM(AN10:AR10)</f>
        <v>0</v>
      </c>
    </row>
    <row r="11" spans="2:45" ht="15">
      <c r="B11" s="1"/>
      <c r="J11" s="42" t="s">
        <v>64</v>
      </c>
      <c r="L11" s="42" t="s">
        <v>64</v>
      </c>
      <c r="AS11" s="62"/>
    </row>
    <row r="12" spans="1:45" s="1" customFormat="1" ht="15.75">
      <c r="A12" s="34"/>
      <c r="B12" s="6" t="s">
        <v>15</v>
      </c>
      <c r="AJ12"/>
      <c r="AK12"/>
      <c r="AL12"/>
      <c r="AM12"/>
      <c r="AN12"/>
      <c r="AO12"/>
      <c r="AP12"/>
      <c r="AQ12"/>
      <c r="AR12"/>
      <c r="AS12" s="62"/>
    </row>
    <row r="13" spans="1:45" ht="15">
      <c r="A13" s="24"/>
      <c r="B13" s="93" t="s">
        <v>0</v>
      </c>
      <c r="C13" s="93" t="s">
        <v>7</v>
      </c>
      <c r="D13" s="97"/>
      <c r="E13" s="98"/>
      <c r="F13" s="98"/>
      <c r="G13" s="98"/>
      <c r="H13" s="98"/>
      <c r="I13" s="98"/>
      <c r="J13" s="98" t="s">
        <v>64</v>
      </c>
      <c r="K13" s="98"/>
      <c r="L13" s="98" t="s">
        <v>64</v>
      </c>
      <c r="M13" s="98"/>
      <c r="N13" s="99"/>
      <c r="O13" s="94" t="s">
        <v>5</v>
      </c>
      <c r="P13" s="94"/>
      <c r="Q13" s="94"/>
      <c r="R13" s="94"/>
      <c r="S13" s="94"/>
      <c r="T13" s="94"/>
      <c r="U13" s="94"/>
      <c r="V13" s="95"/>
      <c r="W13" s="95"/>
      <c r="X13" s="95"/>
      <c r="Y13" s="95"/>
      <c r="Z13" s="96"/>
      <c r="AA13" s="94" t="s">
        <v>5</v>
      </c>
      <c r="AB13" s="96"/>
      <c r="AC13" s="96"/>
      <c r="AD13" s="96"/>
      <c r="AE13" s="96"/>
      <c r="AF13" s="96"/>
      <c r="AG13" s="96"/>
      <c r="AH13" s="96"/>
      <c r="AI13" s="96"/>
      <c r="AJ13" s="96"/>
      <c r="AK13" s="95"/>
      <c r="AL13" s="96" t="s">
        <v>61</v>
      </c>
      <c r="AM13" s="91"/>
      <c r="AN13" s="92"/>
      <c r="AO13" s="92"/>
      <c r="AP13" s="92"/>
      <c r="AQ13" s="92"/>
      <c r="AR13" s="92"/>
      <c r="AS13" s="92"/>
    </row>
    <row r="14" spans="1:45" ht="15">
      <c r="A14" s="24">
        <f>+AS14</f>
        <v>554</v>
      </c>
      <c r="B14" s="5" t="s">
        <v>27</v>
      </c>
      <c r="C14" s="24">
        <v>2010</v>
      </c>
      <c r="D14" s="58">
        <v>11.53</v>
      </c>
      <c r="E14" s="17">
        <v>111</v>
      </c>
      <c r="F14" s="81">
        <v>0.0003611111111111111</v>
      </c>
      <c r="G14" s="17">
        <v>62</v>
      </c>
      <c r="H14" s="81"/>
      <c r="I14" s="32"/>
      <c r="J14" s="58">
        <v>2.39</v>
      </c>
      <c r="K14" s="17">
        <v>70</v>
      </c>
      <c r="L14" s="58">
        <v>13.5</v>
      </c>
      <c r="M14" s="17">
        <v>49</v>
      </c>
      <c r="N14" s="17">
        <f>+E14+G14+I14+K14+M14</f>
        <v>292</v>
      </c>
      <c r="O14" s="16">
        <v>1</v>
      </c>
      <c r="P14" s="11">
        <v>11.9</v>
      </c>
      <c r="Q14" s="11">
        <v>94</v>
      </c>
      <c r="R14" s="68">
        <v>0.0003611111111111111</v>
      </c>
      <c r="S14" s="11">
        <v>62</v>
      </c>
      <c r="T14" s="11"/>
      <c r="U14" s="11"/>
      <c r="V14" s="60">
        <v>2.31</v>
      </c>
      <c r="W14" s="12">
        <v>63</v>
      </c>
      <c r="X14" s="60">
        <v>12.5</v>
      </c>
      <c r="Y14" s="12">
        <v>43</v>
      </c>
      <c r="Z14" s="11">
        <f>+Q14+S14+U14+W14+Y14</f>
        <v>262</v>
      </c>
      <c r="AA14" s="11">
        <v>1</v>
      </c>
      <c r="AB14" s="76"/>
      <c r="AC14" s="75"/>
      <c r="AD14" s="77"/>
      <c r="AE14" s="75"/>
      <c r="AF14" s="77"/>
      <c r="AG14" s="75"/>
      <c r="AH14" s="76"/>
      <c r="AI14" s="76"/>
      <c r="AJ14" s="76"/>
      <c r="AK14" s="76"/>
      <c r="AL14" s="76">
        <f>+AC14+AE14+AG14+AI14+AK14</f>
        <v>0</v>
      </c>
      <c r="AM14" s="91"/>
      <c r="AN14" s="92">
        <f>IF(E14&gt;Q14,E14,Q14)+IF(E14&gt;Q14,IF(Q14&gt;AC14,Q14,AC14),IF(E14&gt;AC14,E14,AC14))</f>
        <v>205</v>
      </c>
      <c r="AO14" s="92">
        <f>IF(G14&gt;S14,G14,S14)+IF(G14&gt;S14,IF(S14&gt;AE14,S14,AE14),IF(G14&gt;AE14,G14,AE14))</f>
        <v>124</v>
      </c>
      <c r="AP14" s="92">
        <f>IF(I14&gt;U14,I14,U14)+IF(I14&gt;U14,IF(U14&gt;AG14,U14,AG14),IF(I14&gt;AG14,I14,AG14))</f>
        <v>0</v>
      </c>
      <c r="AQ14" s="92">
        <f>IF(K14&gt;W14,K14,W14)+IF(K14&gt;W14,IF(W14&gt;AI14,W14,AI14),IF(K14&gt;AI14,K14,AI14))</f>
        <v>133</v>
      </c>
      <c r="AR14" s="92">
        <f>IF(M14&gt;Y14,M14,Y14)+IF(M14&gt;Y14,IF(Y14&gt;AK14,Y14,AK14),IF(M14&gt;AK14,M14,AK14))</f>
        <v>92</v>
      </c>
      <c r="AS14" s="92">
        <f>SUM(AN14:AR14)</f>
        <v>554</v>
      </c>
    </row>
    <row r="15" spans="1:45" ht="15">
      <c r="A15" s="24">
        <f>+AS15</f>
        <v>353</v>
      </c>
      <c r="B15" s="5" t="s">
        <v>53</v>
      </c>
      <c r="C15" s="24">
        <v>2011</v>
      </c>
      <c r="D15" s="58">
        <v>12.78</v>
      </c>
      <c r="E15" s="58">
        <v>64</v>
      </c>
      <c r="F15" s="81">
        <v>0.00037268518518518526</v>
      </c>
      <c r="G15" s="58">
        <v>53</v>
      </c>
      <c r="H15" s="81"/>
      <c r="I15" s="32"/>
      <c r="J15" s="58">
        <v>2.19</v>
      </c>
      <c r="K15" s="17">
        <v>54</v>
      </c>
      <c r="L15" s="58">
        <v>8.5</v>
      </c>
      <c r="M15" s="17">
        <v>21</v>
      </c>
      <c r="N15" s="17">
        <f>+E15+G15+I15+K15+M15</f>
        <v>192</v>
      </c>
      <c r="O15" s="16">
        <v>2</v>
      </c>
      <c r="P15" s="11">
        <v>12.52</v>
      </c>
      <c r="Q15" s="11">
        <v>72</v>
      </c>
      <c r="R15" s="68">
        <v>0.0004733796296296296</v>
      </c>
      <c r="S15" s="11">
        <v>12</v>
      </c>
      <c r="T15" s="11"/>
      <c r="U15" s="11"/>
      <c r="V15" s="60">
        <v>2.28</v>
      </c>
      <c r="W15" s="12">
        <v>61</v>
      </c>
      <c r="X15" s="60">
        <v>7.5</v>
      </c>
      <c r="Y15" s="12">
        <v>16</v>
      </c>
      <c r="Z15" s="11">
        <f>+Q15+S15+U15+W15+Y15</f>
        <v>161</v>
      </c>
      <c r="AA15" s="11">
        <v>4</v>
      </c>
      <c r="AB15" s="76"/>
      <c r="AC15" s="75"/>
      <c r="AD15" s="77"/>
      <c r="AE15" s="75"/>
      <c r="AF15" s="77"/>
      <c r="AG15" s="75"/>
      <c r="AH15" s="76"/>
      <c r="AI15" s="76"/>
      <c r="AJ15" s="76"/>
      <c r="AK15" s="76"/>
      <c r="AL15" s="76">
        <f>+AC15+AE15+AG15+AI15+AK15</f>
        <v>0</v>
      </c>
      <c r="AM15" s="91"/>
      <c r="AN15" s="92">
        <f>IF(E15&gt;Q15,E15,Q15)+IF(E15&gt;Q15,IF(Q15&gt;AC15,Q15,AC15),IF(E15&gt;AC15,E15,AC15))</f>
        <v>136</v>
      </c>
      <c r="AO15" s="92">
        <f>IF(G15&gt;S15,G15,S15)+IF(G15&gt;S15,IF(S15&gt;AE15,S15,AE15),IF(G15&gt;AE15,G15,AE15))</f>
        <v>65</v>
      </c>
      <c r="AP15" s="92">
        <f>IF(I15&gt;U15,I15,U15)+IF(I15&gt;U15,IF(U15&gt;AG15,U15,AG15),IF(I15&gt;AG15,I15,AG15))</f>
        <v>0</v>
      </c>
      <c r="AQ15" s="92">
        <f>IF(K15&gt;W15,K15,W15)+IF(K15&gt;W15,IF(W15&gt;AI15,W15,AI15),IF(K15&gt;AI15,K15,AI15))</f>
        <v>115</v>
      </c>
      <c r="AR15" s="92">
        <f>IF(M15&gt;Y15,M15,Y15)+IF(M15&gt;Y15,IF(Y15&gt;AK15,Y15,AK15),IF(M15&gt;AK15,M15,AK15))</f>
        <v>37</v>
      </c>
      <c r="AS15" s="92">
        <f>SUM(AN15:AR15)</f>
        <v>353</v>
      </c>
    </row>
    <row r="16" spans="1:45" ht="15">
      <c r="A16" s="24">
        <f>+AS16</f>
        <v>251</v>
      </c>
      <c r="B16" s="5" t="s">
        <v>204</v>
      </c>
      <c r="C16" s="24">
        <v>2011</v>
      </c>
      <c r="D16" s="16"/>
      <c r="E16" s="16"/>
      <c r="F16" s="81"/>
      <c r="G16" s="16"/>
      <c r="H16" s="81"/>
      <c r="I16" s="32"/>
      <c r="J16" s="58"/>
      <c r="K16" s="58"/>
      <c r="L16" s="58"/>
      <c r="M16" s="58"/>
      <c r="N16" s="17"/>
      <c r="O16" s="16"/>
      <c r="P16" s="11">
        <v>11.7</v>
      </c>
      <c r="Q16" s="11">
        <v>103</v>
      </c>
      <c r="R16" s="68">
        <v>0.00037847222222222226</v>
      </c>
      <c r="S16" s="11">
        <v>49</v>
      </c>
      <c r="T16" s="11"/>
      <c r="U16" s="11"/>
      <c r="V16" s="60">
        <v>2.3</v>
      </c>
      <c r="W16" s="12">
        <v>62</v>
      </c>
      <c r="X16" s="60">
        <v>11.5</v>
      </c>
      <c r="Y16" s="12">
        <v>37</v>
      </c>
      <c r="Z16" s="11">
        <f aca="true" t="shared" si="0" ref="Z16:Z25">+Q16+S16+U16+W16+Y16</f>
        <v>251</v>
      </c>
      <c r="AA16" s="11">
        <v>2</v>
      </c>
      <c r="AB16" s="76"/>
      <c r="AC16" s="75"/>
      <c r="AD16" s="77"/>
      <c r="AE16" s="75"/>
      <c r="AF16" s="77"/>
      <c r="AG16" s="75"/>
      <c r="AH16" s="76"/>
      <c r="AI16" s="76"/>
      <c r="AJ16" s="76"/>
      <c r="AK16" s="76"/>
      <c r="AL16" s="76">
        <f>+AC16+AE16+AG16+AI16+AK16</f>
        <v>0</v>
      </c>
      <c r="AM16" s="91"/>
      <c r="AN16" s="92">
        <f>IF(E16&gt;Q16,E16,Q16)+IF(E16&gt;Q16,IF(Q16&gt;AC16,Q16,AC16),IF(E16&gt;AC16,E16,AC16))</f>
        <v>103</v>
      </c>
      <c r="AO16" s="92">
        <f>IF(G16&gt;S16,G16,S16)+IF(G16&gt;S16,IF(S16&gt;AE16,S16,AE16),IF(G16&gt;AE16,G16,AE16))</f>
        <v>49</v>
      </c>
      <c r="AP16" s="92">
        <f>IF(I16&gt;U16,I16,U16)+IF(I16&gt;U16,IF(U16&gt;AG16,U16,AG16),IF(I16&gt;AG16,I16,AG16))</f>
        <v>0</v>
      </c>
      <c r="AQ16" s="92">
        <f>IF(K16&gt;W16,K16,W16)+IF(K16&gt;W16,IF(W16&gt;AI16,W16,AI16),IF(K16&gt;AI16,K16,AI16))</f>
        <v>62</v>
      </c>
      <c r="AR16" s="92">
        <f>IF(M16&gt;Y16,M16,Y16)+IF(M16&gt;Y16,IF(Y16&gt;AK16,Y16,AK16),IF(M16&gt;AK16,M16,AK16))</f>
        <v>37</v>
      </c>
      <c r="AS16" s="92">
        <f>SUM(AN16:AR16)</f>
        <v>251</v>
      </c>
    </row>
    <row r="17" spans="1:45" ht="15">
      <c r="A17" s="24">
        <f>+AS17</f>
        <v>194</v>
      </c>
      <c r="B17" s="23" t="s">
        <v>203</v>
      </c>
      <c r="C17" s="16">
        <v>2010</v>
      </c>
      <c r="D17" s="58"/>
      <c r="E17" s="58"/>
      <c r="F17" s="81"/>
      <c r="G17" s="58"/>
      <c r="H17" s="81"/>
      <c r="I17" s="32"/>
      <c r="J17" s="58"/>
      <c r="K17" s="17"/>
      <c r="L17" s="58"/>
      <c r="M17" s="58"/>
      <c r="N17" s="17"/>
      <c r="O17" s="16"/>
      <c r="P17" s="11">
        <v>12.18</v>
      </c>
      <c r="Q17" s="11">
        <v>83</v>
      </c>
      <c r="R17" s="68">
        <v>0.00038078703703703706</v>
      </c>
      <c r="S17" s="11">
        <v>47</v>
      </c>
      <c r="T17" s="11"/>
      <c r="U17" s="11"/>
      <c r="V17" s="60">
        <v>1.8</v>
      </c>
      <c r="W17" s="12">
        <v>30</v>
      </c>
      <c r="X17" s="60">
        <v>11</v>
      </c>
      <c r="Y17" s="12">
        <v>34</v>
      </c>
      <c r="Z17" s="11">
        <f t="shared" si="0"/>
        <v>194</v>
      </c>
      <c r="AA17" s="11">
        <v>3</v>
      </c>
      <c r="AB17" s="76"/>
      <c r="AC17" s="75"/>
      <c r="AD17" s="77"/>
      <c r="AE17" s="75"/>
      <c r="AF17" s="77"/>
      <c r="AG17" s="75"/>
      <c r="AH17" s="76"/>
      <c r="AI17" s="76"/>
      <c r="AJ17" s="76"/>
      <c r="AK17" s="76"/>
      <c r="AL17" s="76">
        <f>+AC17+AE17+AG17+AI17+AK17</f>
        <v>0</v>
      </c>
      <c r="AM17" s="91"/>
      <c r="AN17" s="92">
        <f>IF(E17&gt;Q17,E17,Q17)+IF(E17&gt;Q17,IF(Q17&gt;AC17,Q17,AC17),IF(E17&gt;AC17,E17,AC17))</f>
        <v>83</v>
      </c>
      <c r="AO17" s="92">
        <f>IF(G17&gt;S17,G17,S17)+IF(G17&gt;S17,IF(S17&gt;AE17,S17,AE17),IF(G17&gt;AE17,G17,AE17))</f>
        <v>47</v>
      </c>
      <c r="AP17" s="92">
        <f>IF(I17&gt;U17,I17,U17)+IF(I17&gt;U17,IF(U17&gt;AG17,U17,AG17),IF(I17&gt;AG17,I17,AG17))</f>
        <v>0</v>
      </c>
      <c r="AQ17" s="92">
        <f>IF(K17&gt;W17,K17,W17)+IF(K17&gt;W17,IF(W17&gt;AI17,W17,AI17),IF(K17&gt;AI17,K17,AI17))</f>
        <v>30</v>
      </c>
      <c r="AR17" s="92">
        <f>IF(M17&gt;Y17,M17,Y17)+IF(M17&gt;Y17,IF(Y17&gt;AK17,Y17,AK17),IF(M17&gt;AK17,M17,AK17))</f>
        <v>34</v>
      </c>
      <c r="AS17" s="92">
        <f>SUM(AN17:AR17)</f>
        <v>194</v>
      </c>
    </row>
    <row r="18" spans="1:45" ht="15">
      <c r="A18" s="24">
        <f>+AS18</f>
        <v>111</v>
      </c>
      <c r="B18" s="5" t="s">
        <v>28</v>
      </c>
      <c r="C18" s="24">
        <v>2010</v>
      </c>
      <c r="D18" s="58">
        <v>14.42</v>
      </c>
      <c r="E18" s="58">
        <v>32</v>
      </c>
      <c r="F18" s="81">
        <v>0.0004467592592592592</v>
      </c>
      <c r="G18" s="58">
        <v>18</v>
      </c>
      <c r="H18" s="81"/>
      <c r="I18" s="32"/>
      <c r="J18" s="58">
        <v>2.03</v>
      </c>
      <c r="K18" s="17">
        <v>43</v>
      </c>
      <c r="L18" s="58">
        <v>8</v>
      </c>
      <c r="M18" s="58">
        <v>18</v>
      </c>
      <c r="N18" s="17">
        <f>+E18+G18+I18+K18+M18</f>
        <v>111</v>
      </c>
      <c r="O18" s="16">
        <v>3</v>
      </c>
      <c r="P18" s="11"/>
      <c r="Q18" s="11"/>
      <c r="R18" s="68"/>
      <c r="S18" s="11"/>
      <c r="T18" s="11"/>
      <c r="U18" s="11"/>
      <c r="V18" s="60"/>
      <c r="W18" s="12"/>
      <c r="X18" s="12"/>
      <c r="Y18" s="12"/>
      <c r="Z18" s="11">
        <f t="shared" si="0"/>
        <v>0</v>
      </c>
      <c r="AA18" s="11"/>
      <c r="AB18" s="76"/>
      <c r="AC18" s="75"/>
      <c r="AD18" s="77"/>
      <c r="AE18" s="75"/>
      <c r="AF18" s="77"/>
      <c r="AG18" s="75"/>
      <c r="AH18" s="76"/>
      <c r="AI18" s="76"/>
      <c r="AJ18" s="76"/>
      <c r="AK18" s="76"/>
      <c r="AL18" s="76">
        <f>+AC18+AE18+AG18+AI18+AK18</f>
        <v>0</v>
      </c>
      <c r="AM18" s="91"/>
      <c r="AN18" s="92">
        <f>IF(E18&gt;Q18,E18,Q18)+IF(E18&gt;Q18,IF(Q18&gt;AC18,Q18,AC18),IF(E18&gt;AC18,E18,AC18))</f>
        <v>32</v>
      </c>
      <c r="AO18" s="92">
        <f>IF(G18&gt;S18,G18,S18)+IF(G18&gt;S18,IF(S18&gt;AE18,S18,AE18),IF(G18&gt;AE18,G18,AE18))</f>
        <v>18</v>
      </c>
      <c r="AP18" s="92">
        <f>IF(I18&gt;U18,I18,U18)+IF(I18&gt;U18,IF(U18&gt;AG18,U18,AG18),IF(I18&gt;AG18,I18,AG18))</f>
        <v>0</v>
      </c>
      <c r="AQ18" s="92">
        <f>IF(K18&gt;W18,K18,W18)+IF(K18&gt;W18,IF(W18&gt;AI18,W18,AI18),IF(K18&gt;AI18,K18,AI18))</f>
        <v>43</v>
      </c>
      <c r="AR18" s="92">
        <f>IF(M18&gt;Y18,M18,Y18)+IF(M18&gt;Y18,IF(Y18&gt;AK18,Y18,AK18),IF(M18&gt;AK18,M18,AK18))</f>
        <v>18</v>
      </c>
      <c r="AS18" s="92">
        <f>SUM(AN18:AR18)</f>
        <v>111</v>
      </c>
    </row>
    <row r="19" spans="1:45" ht="15">
      <c r="A19" s="24">
        <f>+AS19</f>
        <v>56</v>
      </c>
      <c r="B19" s="5" t="s">
        <v>172</v>
      </c>
      <c r="C19" s="24">
        <v>2010</v>
      </c>
      <c r="D19" s="58">
        <v>14.45</v>
      </c>
      <c r="E19" s="58">
        <v>32</v>
      </c>
      <c r="F19" s="81">
        <v>0.0004733796296296296</v>
      </c>
      <c r="G19" s="58">
        <v>12</v>
      </c>
      <c r="H19" s="81"/>
      <c r="I19" s="32"/>
      <c r="J19" s="58">
        <v>1.38</v>
      </c>
      <c r="K19" s="17">
        <v>11</v>
      </c>
      <c r="L19" s="58">
        <v>4</v>
      </c>
      <c r="M19" s="58">
        <v>1</v>
      </c>
      <c r="N19" s="17">
        <f>+E19+G19+I19+K19+M19</f>
        <v>56</v>
      </c>
      <c r="O19" s="16">
        <v>3</v>
      </c>
      <c r="P19" s="11"/>
      <c r="Q19" s="11"/>
      <c r="R19" s="68"/>
      <c r="S19" s="11"/>
      <c r="T19" s="11"/>
      <c r="U19" s="11"/>
      <c r="V19" s="60"/>
      <c r="W19" s="12"/>
      <c r="X19" s="12"/>
      <c r="Y19" s="12"/>
      <c r="Z19" s="11">
        <f t="shared" si="0"/>
        <v>0</v>
      </c>
      <c r="AA19" s="11"/>
      <c r="AB19" s="76"/>
      <c r="AC19" s="75"/>
      <c r="AD19" s="77"/>
      <c r="AE19" s="75"/>
      <c r="AF19" s="77"/>
      <c r="AG19" s="75"/>
      <c r="AH19" s="76"/>
      <c r="AI19" s="76"/>
      <c r="AJ19" s="76"/>
      <c r="AK19" s="76"/>
      <c r="AL19" s="76">
        <f>+AC19+AE19+AG19+AI19+AK19</f>
        <v>0</v>
      </c>
      <c r="AM19" s="91"/>
      <c r="AN19" s="92">
        <f>IF(E19&gt;Q19,E19,Q19)+IF(E19&gt;Q19,IF(Q19&gt;AC19,Q19,AC19),IF(E19&gt;AC19,E19,AC19))</f>
        <v>32</v>
      </c>
      <c r="AO19" s="92">
        <f>IF(G19&gt;S19,G19,S19)+IF(G19&gt;S19,IF(S19&gt;AE19,S19,AE19),IF(G19&gt;AE19,G19,AE19))</f>
        <v>12</v>
      </c>
      <c r="AP19" s="92">
        <f>IF(I19&gt;U19,I19,U19)+IF(I19&gt;U19,IF(U19&gt;AG19,U19,AG19),IF(I19&gt;AG19,I19,AG19))</f>
        <v>0</v>
      </c>
      <c r="AQ19" s="92">
        <f>IF(K19&gt;W19,K19,W19)+IF(K19&gt;W19,IF(W19&gt;AI19,W19,AI19),IF(K19&gt;AI19,K19,AI19))</f>
        <v>11</v>
      </c>
      <c r="AR19" s="92">
        <f>IF(M19&gt;Y19,M19,Y19)+IF(M19&gt;Y19,IF(Y19&gt;AK19,Y19,AK19),IF(M19&gt;AK19,M19,AK19))</f>
        <v>1</v>
      </c>
      <c r="AS19" s="92">
        <f>SUM(AN19:AR19)</f>
        <v>56</v>
      </c>
    </row>
    <row r="20" spans="1:45" ht="15">
      <c r="A20" s="24">
        <f>+AS20</f>
        <v>38</v>
      </c>
      <c r="B20" s="5" t="s">
        <v>29</v>
      </c>
      <c r="C20" s="24">
        <v>2012</v>
      </c>
      <c r="D20" s="16">
        <v>16.37</v>
      </c>
      <c r="E20" s="16">
        <v>13</v>
      </c>
      <c r="F20" s="81">
        <v>0.0005543981481481482</v>
      </c>
      <c r="G20" s="16">
        <v>1</v>
      </c>
      <c r="H20" s="81"/>
      <c r="I20" s="32"/>
      <c r="J20" s="58">
        <v>1.22</v>
      </c>
      <c r="K20" s="58">
        <v>6</v>
      </c>
      <c r="L20" s="58">
        <v>4</v>
      </c>
      <c r="M20" s="58">
        <v>1</v>
      </c>
      <c r="N20" s="17">
        <f>+E20+G20+I20+K20+M20</f>
        <v>21</v>
      </c>
      <c r="O20" s="16">
        <v>4</v>
      </c>
      <c r="P20" s="11">
        <v>16.97</v>
      </c>
      <c r="Q20" s="11">
        <v>10</v>
      </c>
      <c r="R20" s="68">
        <v>0.000539351851851852</v>
      </c>
      <c r="S20" s="11">
        <v>3</v>
      </c>
      <c r="T20" s="11"/>
      <c r="U20" s="11"/>
      <c r="V20" s="60">
        <v>1.12</v>
      </c>
      <c r="W20" s="12">
        <v>3</v>
      </c>
      <c r="X20" s="60">
        <v>4</v>
      </c>
      <c r="Y20" s="12">
        <v>1</v>
      </c>
      <c r="Z20" s="11">
        <f t="shared" si="0"/>
        <v>17</v>
      </c>
      <c r="AA20" s="11">
        <v>6</v>
      </c>
      <c r="AB20" s="76"/>
      <c r="AC20" s="75"/>
      <c r="AD20" s="77"/>
      <c r="AE20" s="75"/>
      <c r="AF20" s="77"/>
      <c r="AG20" s="75"/>
      <c r="AH20" s="76"/>
      <c r="AI20" s="76"/>
      <c r="AJ20" s="76"/>
      <c r="AK20" s="76"/>
      <c r="AL20" s="76">
        <f>+AC20+AE20+AG20+AI20+AK20</f>
        <v>0</v>
      </c>
      <c r="AM20" s="91"/>
      <c r="AN20" s="92">
        <f>IF(E20&gt;Q20,E20,Q20)+IF(E20&gt;Q20,IF(Q20&gt;AC20,Q20,AC20),IF(E20&gt;AC20,E20,AC20))</f>
        <v>23</v>
      </c>
      <c r="AO20" s="92">
        <f>IF(G20&gt;S20,G20,S20)+IF(G20&gt;S20,IF(S20&gt;AE20,S20,AE20),IF(G20&gt;AE20,G20,AE20))</f>
        <v>4</v>
      </c>
      <c r="AP20" s="92">
        <f>IF(I20&gt;U20,I20,U20)+IF(I20&gt;U20,IF(U20&gt;AG20,U20,AG20),IF(I20&gt;AG20,I20,AG20))</f>
        <v>0</v>
      </c>
      <c r="AQ20" s="92">
        <f>IF(K20&gt;W20,K20,W20)+IF(K20&gt;W20,IF(W20&gt;AI20,W20,AI20),IF(K20&gt;AI20,K20,AI20))</f>
        <v>9</v>
      </c>
      <c r="AR20" s="92">
        <f>IF(M20&gt;Y20,M20,Y20)+IF(M20&gt;Y20,IF(Y20&gt;AK20,Y20,AK20),IF(M20&gt;AK20,M20,AK20))</f>
        <v>2</v>
      </c>
      <c r="AS20" s="92">
        <f>SUM(AN20:AR20)</f>
        <v>38</v>
      </c>
    </row>
    <row r="21" spans="1:45" ht="15">
      <c r="A21" s="24">
        <f>+AS21</f>
        <v>27</v>
      </c>
      <c r="B21" s="23" t="s">
        <v>202</v>
      </c>
      <c r="C21" s="16">
        <v>2011</v>
      </c>
      <c r="D21" s="16"/>
      <c r="E21" s="16"/>
      <c r="F21" s="81"/>
      <c r="G21" s="16"/>
      <c r="H21" s="81"/>
      <c r="I21" s="32"/>
      <c r="J21" s="58"/>
      <c r="K21" s="17"/>
      <c r="L21" s="58"/>
      <c r="M21" s="58"/>
      <c r="N21" s="17"/>
      <c r="O21" s="16"/>
      <c r="P21" s="11">
        <v>16.26</v>
      </c>
      <c r="Q21" s="11">
        <v>14</v>
      </c>
      <c r="R21" s="68">
        <v>0.0005081018518518519</v>
      </c>
      <c r="S21" s="11">
        <v>6</v>
      </c>
      <c r="T21" s="11"/>
      <c r="U21" s="11"/>
      <c r="V21" s="60">
        <v>1.2</v>
      </c>
      <c r="W21" s="12">
        <v>5</v>
      </c>
      <c r="X21" s="60">
        <v>4.5</v>
      </c>
      <c r="Y21" s="12">
        <v>2</v>
      </c>
      <c r="Z21" s="11">
        <f t="shared" si="0"/>
        <v>27</v>
      </c>
      <c r="AA21" s="11">
        <v>5</v>
      </c>
      <c r="AB21" s="76"/>
      <c r="AC21" s="75"/>
      <c r="AD21" s="77"/>
      <c r="AE21" s="75"/>
      <c r="AF21" s="77"/>
      <c r="AG21" s="75"/>
      <c r="AH21" s="76"/>
      <c r="AI21" s="76"/>
      <c r="AJ21" s="76"/>
      <c r="AK21" s="76"/>
      <c r="AL21" s="76">
        <f>+AC21+AE21+AG21+AI21+AK21</f>
        <v>0</v>
      </c>
      <c r="AM21" s="91"/>
      <c r="AN21" s="92">
        <f>IF(E21&gt;Q21,E21,Q21)+IF(E21&gt;Q21,IF(Q21&gt;AC21,Q21,AC21),IF(E21&gt;AC21,E21,AC21))</f>
        <v>14</v>
      </c>
      <c r="AO21" s="92">
        <f>IF(G21&gt;S21,G21,S21)+IF(G21&gt;S21,IF(S21&gt;AE21,S21,AE21),IF(G21&gt;AE21,G21,AE21))</f>
        <v>6</v>
      </c>
      <c r="AP21" s="92">
        <f>IF(I21&gt;U21,I21,U21)+IF(I21&gt;U21,IF(U21&gt;AG21,U21,AG21),IF(I21&gt;AG21,I21,AG21))</f>
        <v>0</v>
      </c>
      <c r="AQ21" s="92">
        <f>IF(K21&gt;W21,K21,W21)+IF(K21&gt;W21,IF(W21&gt;AI21,W21,AI21),IF(K21&gt;AI21,K21,AI21))</f>
        <v>5</v>
      </c>
      <c r="AR21" s="92">
        <f>IF(M21&gt;Y21,M21,Y21)+IF(M21&gt;Y21,IF(Y21&gt;AK21,Y21,AK21),IF(M21&gt;AK21,M21,AK21))</f>
        <v>2</v>
      </c>
      <c r="AS21" s="92">
        <f>SUM(AN21:AR21)</f>
        <v>27</v>
      </c>
    </row>
    <row r="22" spans="1:45" ht="15">
      <c r="A22" s="24">
        <f>+AS22</f>
        <v>9</v>
      </c>
      <c r="B22" s="5" t="s">
        <v>173</v>
      </c>
      <c r="C22" s="24">
        <v>2013</v>
      </c>
      <c r="D22" s="16">
        <v>22.35</v>
      </c>
      <c r="E22" s="16">
        <v>1</v>
      </c>
      <c r="F22" s="81">
        <v>0.0007118055555555555</v>
      </c>
      <c r="G22" s="16">
        <v>1</v>
      </c>
      <c r="H22" s="81"/>
      <c r="I22" s="32"/>
      <c r="J22" s="58">
        <v>0.85</v>
      </c>
      <c r="K22" s="17">
        <v>1</v>
      </c>
      <c r="L22" s="58">
        <v>4.5</v>
      </c>
      <c r="M22" s="58">
        <v>2</v>
      </c>
      <c r="N22" s="17">
        <f>+E22+G22+I22+K22+M22</f>
        <v>5</v>
      </c>
      <c r="O22" s="16">
        <v>5</v>
      </c>
      <c r="P22" s="11">
        <v>22.02</v>
      </c>
      <c r="Q22" s="11">
        <v>1</v>
      </c>
      <c r="R22" s="68">
        <v>0.0006851851851851853</v>
      </c>
      <c r="S22" s="11">
        <v>1</v>
      </c>
      <c r="T22" s="11"/>
      <c r="U22" s="11"/>
      <c r="V22" s="60">
        <v>0.92</v>
      </c>
      <c r="W22" s="12">
        <v>1</v>
      </c>
      <c r="X22" s="60">
        <v>2.5</v>
      </c>
      <c r="Y22" s="12">
        <v>1</v>
      </c>
      <c r="Z22" s="11">
        <f t="shared" si="0"/>
        <v>4</v>
      </c>
      <c r="AA22" s="11">
        <v>8</v>
      </c>
      <c r="AB22" s="76"/>
      <c r="AC22" s="75"/>
      <c r="AD22" s="77"/>
      <c r="AE22" s="75"/>
      <c r="AF22" s="77"/>
      <c r="AG22" s="75"/>
      <c r="AH22" s="76"/>
      <c r="AI22" s="76"/>
      <c r="AJ22" s="76"/>
      <c r="AK22" s="76"/>
      <c r="AL22" s="76">
        <f>+AC22+AE22+AG22+AI22+AK22</f>
        <v>0</v>
      </c>
      <c r="AM22" s="91"/>
      <c r="AN22" s="92">
        <f>IF(E22&gt;Q22,E22,Q22)+IF(E22&gt;Q22,IF(Q22&gt;AC22,Q22,AC22),IF(E22&gt;AC22,E22,AC22))</f>
        <v>2</v>
      </c>
      <c r="AO22" s="92">
        <f>IF(G22&gt;S22,G22,S22)+IF(G22&gt;S22,IF(S22&gt;AE22,S22,AE22),IF(G22&gt;AE22,G22,AE22))</f>
        <v>2</v>
      </c>
      <c r="AP22" s="92">
        <f>IF(I22&gt;U22,I22,U22)+IF(I22&gt;U22,IF(U22&gt;AG22,U22,AG22),IF(I22&gt;AG22,I22,AG22))</f>
        <v>0</v>
      </c>
      <c r="AQ22" s="92">
        <f>IF(K22&gt;W22,K22,W22)+IF(K22&gt;W22,IF(W22&gt;AI22,W22,AI22),IF(K22&gt;AI22,K22,AI22))</f>
        <v>2</v>
      </c>
      <c r="AR22" s="92">
        <f>IF(M22&gt;Y22,M22,Y22)+IF(M22&gt;Y22,IF(Y22&gt;AK22,Y22,AK22),IF(M22&gt;AK22,M22,AK22))</f>
        <v>3</v>
      </c>
      <c r="AS22" s="92">
        <f>SUM(AN22:AR22)</f>
        <v>9</v>
      </c>
    </row>
    <row r="23" spans="1:45" ht="15">
      <c r="A23" s="24">
        <f>+AS23</f>
        <v>6</v>
      </c>
      <c r="B23" s="5" t="s">
        <v>201</v>
      </c>
      <c r="C23" s="24">
        <v>2012</v>
      </c>
      <c r="D23" s="17"/>
      <c r="E23" s="17"/>
      <c r="F23" s="81"/>
      <c r="G23" s="17" t="s">
        <v>199</v>
      </c>
      <c r="H23" s="81"/>
      <c r="I23" s="32"/>
      <c r="J23" s="17"/>
      <c r="K23" s="58">
        <v>0</v>
      </c>
      <c r="L23" s="17"/>
      <c r="M23" s="58">
        <v>0</v>
      </c>
      <c r="N23" s="17"/>
      <c r="O23" s="16">
        <v>0</v>
      </c>
      <c r="P23" s="11">
        <v>24.5</v>
      </c>
      <c r="Q23" s="11">
        <v>1</v>
      </c>
      <c r="R23" s="11"/>
      <c r="S23" s="11"/>
      <c r="T23" s="11"/>
      <c r="U23" s="11"/>
      <c r="V23" s="60">
        <v>0.83</v>
      </c>
      <c r="W23" s="12">
        <v>1</v>
      </c>
      <c r="X23" s="60">
        <v>5</v>
      </c>
      <c r="Y23" s="12">
        <v>4</v>
      </c>
      <c r="Z23" s="11">
        <f t="shared" si="0"/>
        <v>6</v>
      </c>
      <c r="AA23" s="11">
        <v>7</v>
      </c>
      <c r="AB23" s="76"/>
      <c r="AC23" s="75"/>
      <c r="AD23" s="77"/>
      <c r="AE23" s="75"/>
      <c r="AF23" s="77"/>
      <c r="AG23" s="75"/>
      <c r="AH23" s="76"/>
      <c r="AI23" s="76"/>
      <c r="AJ23" s="76"/>
      <c r="AK23" s="76"/>
      <c r="AL23" s="76">
        <f>+AC23+AE23+AG23+AI23+AK23</f>
        <v>0</v>
      </c>
      <c r="AM23" s="91"/>
      <c r="AN23" s="92">
        <f>IF(E23&gt;Q23,E23,Q23)+IF(E23&gt;Q23,IF(Q23&gt;AC23,Q23,AC23),IF(E23&gt;AC23,E23,AC23))</f>
        <v>1</v>
      </c>
      <c r="AO23" s="92">
        <f>IF(G23&gt;S23,G23,S23)+IF(G23&gt;S23,IF(S23&gt;AE23,S23,AE23),IF(G23&gt;AE23,G23,AE23))</f>
        <v>0</v>
      </c>
      <c r="AP23" s="92">
        <f>IF(I23&gt;U23,I23,U23)+IF(I23&gt;U23,IF(U23&gt;AG23,U23,AG23),IF(I23&gt;AG23,I23,AG23))</f>
        <v>0</v>
      </c>
      <c r="AQ23" s="92">
        <f>IF(K23&gt;W23,K23,W23)+IF(K23&gt;W23,IF(W23&gt;AI23,W23,AI23),IF(K23&gt;AI23,K23,AI23))</f>
        <v>1</v>
      </c>
      <c r="AR23" s="92">
        <f>IF(M23&gt;Y23,M23,Y23)+IF(M23&gt;Y23,IF(Y23&gt;AK23,Y23,AK23),IF(M23&gt;AK23,M23,AK23))</f>
        <v>4</v>
      </c>
      <c r="AS23" s="92">
        <f>SUM(AN23:AR23)</f>
        <v>6</v>
      </c>
    </row>
    <row r="24" spans="1:45" ht="15">
      <c r="A24" s="24">
        <f>+AS24</f>
        <v>1</v>
      </c>
      <c r="B24" s="5" t="s">
        <v>200</v>
      </c>
      <c r="C24" s="24">
        <v>2013</v>
      </c>
      <c r="D24" s="58"/>
      <c r="E24" s="58"/>
      <c r="F24" s="81"/>
      <c r="G24" s="58"/>
      <c r="H24" s="81"/>
      <c r="I24" s="32"/>
      <c r="J24" s="58"/>
      <c r="K24" s="17"/>
      <c r="L24" s="17"/>
      <c r="M24" s="17"/>
      <c r="N24" s="17"/>
      <c r="O24" s="16"/>
      <c r="P24" s="11">
        <v>21.9</v>
      </c>
      <c r="Q24" s="11">
        <v>1</v>
      </c>
      <c r="R24" s="68"/>
      <c r="S24" s="11"/>
      <c r="T24" s="11"/>
      <c r="U24" s="11"/>
      <c r="V24" s="60"/>
      <c r="W24" s="12"/>
      <c r="X24" s="12"/>
      <c r="Y24" s="12"/>
      <c r="Z24" s="11">
        <f t="shared" si="0"/>
        <v>1</v>
      </c>
      <c r="AA24" s="11">
        <v>9</v>
      </c>
      <c r="AB24" s="76"/>
      <c r="AC24" s="75"/>
      <c r="AD24" s="77"/>
      <c r="AE24" s="75"/>
      <c r="AF24" s="77"/>
      <c r="AG24" s="75"/>
      <c r="AH24" s="76"/>
      <c r="AI24" s="76"/>
      <c r="AJ24" s="76"/>
      <c r="AK24" s="76"/>
      <c r="AL24" s="76">
        <f>+AC24+AE24+AG24+AI24+AK24</f>
        <v>0</v>
      </c>
      <c r="AM24" s="91"/>
      <c r="AN24" s="92">
        <f>IF(E24&gt;Q24,E24,Q24)+IF(E24&gt;Q24,IF(Q24&gt;AC24,Q24,AC24),IF(E24&gt;AC24,E24,AC24))</f>
        <v>1</v>
      </c>
      <c r="AO24" s="92">
        <f>IF(G24&gt;S24,G24,S24)+IF(G24&gt;S24,IF(S24&gt;AE24,S24,AE24),IF(G24&gt;AE24,G24,AE24))</f>
        <v>0</v>
      </c>
      <c r="AP24" s="92">
        <f>IF(I24&gt;U24,I24,U24)+IF(I24&gt;U24,IF(U24&gt;AG24,U24,AG24),IF(I24&gt;AG24,I24,AG24))</f>
        <v>0</v>
      </c>
      <c r="AQ24" s="92">
        <f>IF(K24&gt;W24,K24,W24)+IF(K24&gt;W24,IF(W24&gt;AI24,W24,AI24),IF(K24&gt;AI24,K24,AI24))</f>
        <v>0</v>
      </c>
      <c r="AR24" s="92">
        <f>IF(M24&gt;Y24,M24,Y24)+IF(M24&gt;Y24,IF(Y24&gt;AK24,Y24,AK24),IF(M24&gt;AK24,M24,AK24))</f>
        <v>0</v>
      </c>
      <c r="AS24" s="92">
        <f>SUM(AN24:AR24)</f>
        <v>1</v>
      </c>
    </row>
    <row r="25" spans="1:45" ht="15">
      <c r="A25" s="24">
        <f>+AS25</f>
        <v>0</v>
      </c>
      <c r="B25" s="23" t="s">
        <v>174</v>
      </c>
      <c r="C25" s="16">
        <v>2012</v>
      </c>
      <c r="D25" s="58"/>
      <c r="E25" s="58"/>
      <c r="F25" s="81"/>
      <c r="G25" s="58"/>
      <c r="H25" s="81"/>
      <c r="I25" s="32"/>
      <c r="J25" s="58"/>
      <c r="K25" s="17"/>
      <c r="L25" s="58"/>
      <c r="M25" s="58"/>
      <c r="N25" s="17"/>
      <c r="O25" s="16"/>
      <c r="P25" s="11"/>
      <c r="Q25" s="11"/>
      <c r="R25" s="68"/>
      <c r="S25" s="11"/>
      <c r="T25" s="11"/>
      <c r="U25" s="11"/>
      <c r="V25" s="60"/>
      <c r="W25" s="12"/>
      <c r="X25" s="12"/>
      <c r="Y25" s="12"/>
      <c r="Z25" s="11">
        <f t="shared" si="0"/>
        <v>0</v>
      </c>
      <c r="AA25" s="11"/>
      <c r="AB25" s="76"/>
      <c r="AC25" s="75"/>
      <c r="AD25" s="77"/>
      <c r="AE25" s="75"/>
      <c r="AF25" s="77"/>
      <c r="AG25" s="75"/>
      <c r="AH25" s="76"/>
      <c r="AI25" s="76"/>
      <c r="AJ25" s="76"/>
      <c r="AK25" s="76"/>
      <c r="AL25" s="76">
        <f>+AC25+AE25+AG25+AI25+AK25</f>
        <v>0</v>
      </c>
      <c r="AM25" s="91"/>
      <c r="AN25" s="92">
        <f>IF(E25&gt;Q25,E25,Q25)+IF(E25&gt;Q25,IF(Q25&gt;AC25,Q25,AC25),IF(E25&gt;AC25,E25,AC25))</f>
        <v>0</v>
      </c>
      <c r="AO25" s="92">
        <f>IF(G25&gt;S25,G25,S25)+IF(G25&gt;S25,IF(S25&gt;AE25,S25,AE25),IF(G25&gt;AE25,G25,AE25))</f>
        <v>0</v>
      </c>
      <c r="AP25" s="92">
        <f>IF(I25&gt;U25,I25,U25)+IF(I25&gt;U25,IF(U25&gt;AG25,U25,AG25),IF(I25&gt;AG25,I25,AG25))</f>
        <v>0</v>
      </c>
      <c r="AQ25" s="92">
        <f>IF(K25&gt;W25,K25,W25)+IF(K25&gt;W25,IF(W25&gt;AI25,W25,AI25),IF(K25&gt;AI25,K25,AI25))</f>
        <v>0</v>
      </c>
      <c r="AR25" s="92">
        <f>IF(M25&gt;Y25,M25,Y25)+IF(M25&gt;Y25,IF(Y25&gt;AK25,Y25,AK25),IF(M25&gt;AK25,M25,AK25))</f>
        <v>0</v>
      </c>
      <c r="AS25" s="92">
        <f>SUM(AN25:AR25)</f>
        <v>0</v>
      </c>
    </row>
    <row r="26" spans="10:45" ht="15">
      <c r="J26" s="42" t="s">
        <v>64</v>
      </c>
      <c r="L26" s="42" t="s">
        <v>64</v>
      </c>
      <c r="AS26" s="62"/>
    </row>
    <row r="27" spans="2:45" ht="15">
      <c r="B27" s="1"/>
      <c r="J27" s="42" t="s">
        <v>64</v>
      </c>
      <c r="L27" s="42" t="s">
        <v>64</v>
      </c>
      <c r="AS27" s="62"/>
    </row>
    <row r="28" spans="1:2" s="1" customFormat="1" ht="15.75">
      <c r="A28" s="34"/>
      <c r="B28" s="6" t="s">
        <v>20</v>
      </c>
    </row>
    <row r="29" spans="1:45" ht="15">
      <c r="A29" s="24"/>
      <c r="B29" s="102" t="s">
        <v>0</v>
      </c>
      <c r="C29" s="93" t="s">
        <v>7</v>
      </c>
      <c r="D29" s="94"/>
      <c r="E29" s="94"/>
      <c r="F29" s="94"/>
      <c r="G29" s="94"/>
      <c r="H29" s="94"/>
      <c r="I29" s="94"/>
      <c r="J29" s="94" t="s">
        <v>64</v>
      </c>
      <c r="K29" s="94"/>
      <c r="L29" s="94" t="s">
        <v>64</v>
      </c>
      <c r="M29" s="94"/>
      <c r="N29" s="94"/>
      <c r="O29" s="94" t="s">
        <v>5</v>
      </c>
      <c r="P29" s="94"/>
      <c r="Q29" s="94"/>
      <c r="R29" s="94"/>
      <c r="S29" s="94"/>
      <c r="T29" s="94"/>
      <c r="U29" s="94"/>
      <c r="V29" s="95"/>
      <c r="W29" s="95"/>
      <c r="X29" s="95"/>
      <c r="Y29" s="95"/>
      <c r="Z29" s="96"/>
      <c r="AA29" s="94" t="s">
        <v>5</v>
      </c>
      <c r="AB29" s="96"/>
      <c r="AC29" s="96"/>
      <c r="AD29" s="96"/>
      <c r="AE29" s="96"/>
      <c r="AF29" s="96"/>
      <c r="AG29" s="96"/>
      <c r="AH29" s="96"/>
      <c r="AI29" s="96"/>
      <c r="AJ29" s="96"/>
      <c r="AK29" s="95"/>
      <c r="AL29" s="96" t="s">
        <v>61</v>
      </c>
      <c r="AM29" s="91"/>
      <c r="AN29" s="91"/>
      <c r="AO29" s="91"/>
      <c r="AP29" s="91"/>
      <c r="AQ29" s="91"/>
      <c r="AR29" s="91"/>
      <c r="AS29" s="92"/>
    </row>
    <row r="30" spans="1:45" ht="15">
      <c r="A30" s="24">
        <f>+AS30</f>
        <v>950</v>
      </c>
      <c r="B30" s="5" t="s">
        <v>175</v>
      </c>
      <c r="C30" s="24">
        <v>2008</v>
      </c>
      <c r="D30" s="58">
        <v>10.7</v>
      </c>
      <c r="E30" s="17">
        <v>162</v>
      </c>
      <c r="F30" s="81">
        <v>0.0003090277777777778</v>
      </c>
      <c r="G30" s="17">
        <v>134</v>
      </c>
      <c r="H30" s="81"/>
      <c r="I30" s="32"/>
      <c r="J30" s="58">
        <v>2.63</v>
      </c>
      <c r="K30" s="17">
        <v>90</v>
      </c>
      <c r="L30" s="58">
        <v>16</v>
      </c>
      <c r="M30" s="17">
        <v>66</v>
      </c>
      <c r="N30" s="17">
        <f>+E30+G30+I30+K30+M30</f>
        <v>452</v>
      </c>
      <c r="O30" s="16">
        <v>1</v>
      </c>
      <c r="P30" s="11">
        <v>10.68</v>
      </c>
      <c r="Q30" s="11">
        <v>163</v>
      </c>
      <c r="R30" s="68">
        <v>0.0003032407407407407</v>
      </c>
      <c r="S30" s="11">
        <v>146</v>
      </c>
      <c r="T30" s="68"/>
      <c r="U30" s="11"/>
      <c r="V30" s="51">
        <v>2.92</v>
      </c>
      <c r="W30" s="12">
        <v>120</v>
      </c>
      <c r="X30" s="49">
        <v>16.5</v>
      </c>
      <c r="Y30" s="12">
        <v>69</v>
      </c>
      <c r="Z30" s="11">
        <f>+Q30+S30+U30+W30+Y30</f>
        <v>498</v>
      </c>
      <c r="AA30" s="11">
        <v>1</v>
      </c>
      <c r="AB30" s="76"/>
      <c r="AC30" s="75"/>
      <c r="AD30" s="77"/>
      <c r="AE30" s="75"/>
      <c r="AF30" s="77"/>
      <c r="AG30" s="75"/>
      <c r="AH30" s="76"/>
      <c r="AI30" s="76"/>
      <c r="AJ30" s="76"/>
      <c r="AK30" s="76"/>
      <c r="AL30" s="76">
        <f>+AC30+AE30+AG30+AI30+AK30</f>
        <v>0</v>
      </c>
      <c r="AM30" s="91"/>
      <c r="AN30" s="92">
        <f>IF(E30&gt;Q30,E30,Q30)+IF(E30&gt;Q30,IF(Q30&gt;AC30,Q30,AC30),IF(E30&gt;AC30,E30,AC30))</f>
        <v>325</v>
      </c>
      <c r="AO30" s="92">
        <f>IF(G30&gt;S30,G30,S30)+IF(G30&gt;S30,IF(S30&gt;AE30,S30,AE30),IF(G30&gt;AE30,G30,AE30))</f>
        <v>280</v>
      </c>
      <c r="AP30" s="92">
        <f>IF(I30&gt;U30,I30,U30)+IF(I30&gt;U30,IF(U30&gt;AG30,U30,AG30),IF(I30&gt;AG30,I30,AG30))</f>
        <v>0</v>
      </c>
      <c r="AQ30" s="92">
        <f>IF(K30&gt;W30,K30,W30)+IF(K30&gt;W30,IF(W30&gt;AI30,W30,AI30),IF(K30&gt;AI30,K30,AI30))</f>
        <v>210</v>
      </c>
      <c r="AR30" s="92">
        <f>IF(M30&gt;Y30,M30,Y30)+IF(M30&gt;Y30,IF(Y30&gt;AK30,Y30,AK30),IF(M30&gt;AK30,M30,AK30))</f>
        <v>135</v>
      </c>
      <c r="AS30" s="92">
        <f>SUM(AN30:AR30)</f>
        <v>950</v>
      </c>
    </row>
    <row r="31" spans="1:45" ht="15">
      <c r="A31" s="24">
        <f>+AS31</f>
        <v>780</v>
      </c>
      <c r="B31" s="23" t="s">
        <v>9</v>
      </c>
      <c r="C31" s="16">
        <v>2008</v>
      </c>
      <c r="D31" s="24">
        <v>11.35</v>
      </c>
      <c r="E31" s="24">
        <v>120</v>
      </c>
      <c r="F31" s="81">
        <v>0.0003275462962962963</v>
      </c>
      <c r="G31" s="17">
        <v>101</v>
      </c>
      <c r="H31" s="81"/>
      <c r="I31" s="32"/>
      <c r="J31" s="92">
        <v>2.62</v>
      </c>
      <c r="K31" s="38">
        <v>89</v>
      </c>
      <c r="L31" s="92">
        <v>17.5</v>
      </c>
      <c r="M31" s="38">
        <v>76</v>
      </c>
      <c r="N31" s="17">
        <f>+E31+G31+I31+K31+M31</f>
        <v>386</v>
      </c>
      <c r="O31" s="24">
        <v>2</v>
      </c>
      <c r="P31" s="11">
        <v>11.61</v>
      </c>
      <c r="Q31" s="11">
        <v>107</v>
      </c>
      <c r="R31" s="68">
        <v>0.0003275462962962963</v>
      </c>
      <c r="S31" s="11">
        <v>101</v>
      </c>
      <c r="T31" s="68"/>
      <c r="U31" s="11"/>
      <c r="V31" s="51">
        <v>2.96</v>
      </c>
      <c r="W31" s="12">
        <v>124</v>
      </c>
      <c r="X31" s="49">
        <v>15.5</v>
      </c>
      <c r="Y31" s="12">
        <v>62</v>
      </c>
      <c r="Z31" s="11">
        <f>+Q31+S31+U31+W31+Y31</f>
        <v>394</v>
      </c>
      <c r="AA31" s="11">
        <v>2</v>
      </c>
      <c r="AB31" s="76"/>
      <c r="AC31" s="75"/>
      <c r="AD31" s="77"/>
      <c r="AE31" s="75"/>
      <c r="AF31" s="77"/>
      <c r="AG31" s="75"/>
      <c r="AH31" s="76"/>
      <c r="AI31" s="76"/>
      <c r="AJ31" s="76"/>
      <c r="AK31" s="76"/>
      <c r="AL31" s="76">
        <f>+AC31+AE31+AG31+AI31+AK31</f>
        <v>0</v>
      </c>
      <c r="AM31" s="91"/>
      <c r="AN31" s="92">
        <f>IF(E31&gt;Q31,E31,Q31)+IF(E31&gt;Q31,IF(Q31&gt;AC31,Q31,AC31),IF(E31&gt;AC31,E31,AC31))</f>
        <v>227</v>
      </c>
      <c r="AO31" s="92">
        <f>IF(G31&gt;S31,G31,S31)+IF(G31&gt;S31,IF(S31&gt;AE31,S31,AE31),IF(G31&gt;AE31,G31,AE31))</f>
        <v>202</v>
      </c>
      <c r="AP31" s="92">
        <f>IF(I31&gt;U31,I31,U31)+IF(I31&gt;U31,IF(U31&gt;AG31,U31,AG31),IF(I31&gt;AG31,I31,AG31))</f>
        <v>0</v>
      </c>
      <c r="AQ31" s="92">
        <f>IF(K31&gt;W31,K31,W31)+IF(K31&gt;W31,IF(W31&gt;AI31,W31,AI31),IF(K31&gt;AI31,K31,AI31))</f>
        <v>213</v>
      </c>
      <c r="AR31" s="92">
        <f>IF(M31&gt;Y31,M31,Y31)+IF(M31&gt;Y31,IF(Y31&gt;AK31,Y31,AK31),IF(M31&gt;AK31,M31,AK31))</f>
        <v>138</v>
      </c>
      <c r="AS31" s="92">
        <f>SUM(AN31:AR31)</f>
        <v>780</v>
      </c>
    </row>
    <row r="32" spans="1:45" ht="15">
      <c r="A32" s="24">
        <f>+AS32</f>
        <v>762</v>
      </c>
      <c r="B32" s="5" t="s">
        <v>176</v>
      </c>
      <c r="C32" s="16">
        <v>2009</v>
      </c>
      <c r="D32" s="58">
        <v>10.78</v>
      </c>
      <c r="E32" s="17">
        <v>156</v>
      </c>
      <c r="F32" s="81">
        <v>0.0003159722222222222</v>
      </c>
      <c r="G32" s="17">
        <v>120</v>
      </c>
      <c r="H32" s="81"/>
      <c r="I32" s="32"/>
      <c r="J32" s="58">
        <v>2.43</v>
      </c>
      <c r="K32" s="17">
        <v>73</v>
      </c>
      <c r="L32" s="58">
        <v>9.5</v>
      </c>
      <c r="M32" s="17">
        <v>26</v>
      </c>
      <c r="N32" s="17">
        <f>+E32+G32+I32+K32+M32</f>
        <v>375</v>
      </c>
      <c r="O32" s="16">
        <v>3</v>
      </c>
      <c r="P32" s="11">
        <v>11.13</v>
      </c>
      <c r="Q32" s="11">
        <v>133</v>
      </c>
      <c r="R32" s="68">
        <v>0.0003159722222222222</v>
      </c>
      <c r="S32" s="11">
        <v>120</v>
      </c>
      <c r="T32" s="68"/>
      <c r="U32" s="11"/>
      <c r="V32" s="51">
        <v>2.67</v>
      </c>
      <c r="W32" s="12">
        <v>94</v>
      </c>
      <c r="X32" s="49">
        <v>12</v>
      </c>
      <c r="Y32" s="12">
        <v>40</v>
      </c>
      <c r="Z32" s="11">
        <f>+Q32+S32+U32+W32+Y32</f>
        <v>387</v>
      </c>
      <c r="AA32" s="11">
        <v>3</v>
      </c>
      <c r="AB32" s="76"/>
      <c r="AC32" s="75"/>
      <c r="AD32" s="77"/>
      <c r="AE32" s="75"/>
      <c r="AF32" s="77"/>
      <c r="AG32" s="75"/>
      <c r="AH32" s="76"/>
      <c r="AI32" s="76"/>
      <c r="AJ32" s="76"/>
      <c r="AK32" s="76"/>
      <c r="AL32" s="76">
        <f>+AC32+AE32+AG32+AI32+AK32</f>
        <v>0</v>
      </c>
      <c r="AM32" s="91"/>
      <c r="AN32" s="92">
        <f>IF(E32&gt;Q32,E32,Q32)+IF(E32&gt;Q32,IF(Q32&gt;AC32,Q32,AC32),IF(E32&gt;AC32,E32,AC32))</f>
        <v>289</v>
      </c>
      <c r="AO32" s="92">
        <f>IF(G32&gt;S32,G32,S32)+IF(G32&gt;S32,IF(S32&gt;AE32,S32,AE32),IF(G32&gt;AE32,G32,AE32))</f>
        <v>240</v>
      </c>
      <c r="AP32" s="92">
        <f>IF(I32&gt;U32,I32,U32)+IF(I32&gt;U32,IF(U32&gt;AG32,U32,AG32),IF(I32&gt;AG32,I32,AG32))</f>
        <v>0</v>
      </c>
      <c r="AQ32" s="92">
        <f>IF(K32&gt;W32,K32,W32)+IF(K32&gt;W32,IF(W32&gt;AI32,W32,AI32),IF(K32&gt;AI32,K32,AI32))</f>
        <v>167</v>
      </c>
      <c r="AR32" s="92">
        <f>IF(M32&gt;Y32,M32,Y32)+IF(M32&gt;Y32,IF(Y32&gt;AK32,Y32,AK32),IF(M32&gt;AK32,M32,AK32))</f>
        <v>66</v>
      </c>
      <c r="AS32" s="92">
        <f>SUM(AN32:AR32)</f>
        <v>762</v>
      </c>
    </row>
    <row r="33" spans="1:45" ht="15">
      <c r="A33" s="24">
        <f>+AS33</f>
        <v>610</v>
      </c>
      <c r="B33" s="5" t="s">
        <v>177</v>
      </c>
      <c r="C33" s="16">
        <v>2008</v>
      </c>
      <c r="D33" s="17">
        <v>11.36</v>
      </c>
      <c r="E33" s="17">
        <v>119</v>
      </c>
      <c r="F33" s="81">
        <v>0.0003356481481481481</v>
      </c>
      <c r="G33" s="17">
        <v>90</v>
      </c>
      <c r="H33" s="81"/>
      <c r="I33" s="32"/>
      <c r="J33" s="58">
        <v>2.03</v>
      </c>
      <c r="K33" s="17">
        <v>43</v>
      </c>
      <c r="L33" s="58">
        <v>13.5</v>
      </c>
      <c r="M33" s="17">
        <v>49</v>
      </c>
      <c r="N33" s="17">
        <f>+E33+G33+I33+K33+M33</f>
        <v>301</v>
      </c>
      <c r="O33" s="16">
        <v>4</v>
      </c>
      <c r="P33" s="11">
        <v>11.44</v>
      </c>
      <c r="Q33" s="11">
        <v>115</v>
      </c>
      <c r="R33" s="68">
        <v>0.0003379629629629629</v>
      </c>
      <c r="S33" s="11">
        <v>86</v>
      </c>
      <c r="T33" s="68"/>
      <c r="U33" s="11"/>
      <c r="V33" s="51">
        <v>2</v>
      </c>
      <c r="W33" s="12">
        <v>42</v>
      </c>
      <c r="X33" s="49">
        <v>16</v>
      </c>
      <c r="Y33" s="12">
        <v>66</v>
      </c>
      <c r="Z33" s="11">
        <f>+Q33+S33+U33+W33+Y33</f>
        <v>309</v>
      </c>
      <c r="AA33" s="11">
        <v>4</v>
      </c>
      <c r="AB33" s="76"/>
      <c r="AC33" s="75"/>
      <c r="AD33" s="77"/>
      <c r="AE33" s="75"/>
      <c r="AF33" s="77"/>
      <c r="AG33" s="75"/>
      <c r="AH33" s="76"/>
      <c r="AI33" s="76"/>
      <c r="AJ33" s="76"/>
      <c r="AK33" s="76"/>
      <c r="AL33" s="76">
        <f>+AC33+AE33+AG33+AI33+AK33</f>
        <v>0</v>
      </c>
      <c r="AM33" s="91"/>
      <c r="AN33" s="92">
        <f>IF(E33&gt;Q33,E33,Q33)+IF(E33&gt;Q33,IF(Q33&gt;AC33,Q33,AC33),IF(E33&gt;AC33,E33,AC33))</f>
        <v>234</v>
      </c>
      <c r="AO33" s="92">
        <f>IF(G33&gt;S33,G33,S33)+IF(G33&gt;S33,IF(S33&gt;AE33,S33,AE33),IF(G33&gt;AE33,G33,AE33))</f>
        <v>176</v>
      </c>
      <c r="AP33" s="92">
        <f>IF(I33&gt;U33,I33,U33)+IF(I33&gt;U33,IF(U33&gt;AG33,U33,AG33),IF(I33&gt;AG33,I33,AG33))</f>
        <v>0</v>
      </c>
      <c r="AQ33" s="92">
        <f>IF(K33&gt;W33,K33,W33)+IF(K33&gt;W33,IF(W33&gt;AI33,W33,AI33),IF(K33&gt;AI33,K33,AI33))</f>
        <v>85</v>
      </c>
      <c r="AR33" s="92">
        <f>IF(M33&gt;Y33,M33,Y33)+IF(M33&gt;Y33,IF(Y33&gt;AK33,Y33,AK33),IF(M33&gt;AK33,M33,AK33))</f>
        <v>115</v>
      </c>
      <c r="AS33" s="92">
        <f>SUM(AN33:AR33)</f>
        <v>610</v>
      </c>
    </row>
    <row r="34" spans="1:45" ht="15">
      <c r="A34" s="24">
        <f>+AS34</f>
        <v>440</v>
      </c>
      <c r="B34" s="5" t="s">
        <v>41</v>
      </c>
      <c r="C34" s="16">
        <v>2008</v>
      </c>
      <c r="D34" s="16">
        <v>12.14</v>
      </c>
      <c r="E34" s="16">
        <v>85</v>
      </c>
      <c r="F34" s="81">
        <v>0.00038078703703703706</v>
      </c>
      <c r="G34" s="17">
        <v>47</v>
      </c>
      <c r="H34" s="81"/>
      <c r="I34" s="32"/>
      <c r="J34" s="58">
        <v>2.36</v>
      </c>
      <c r="K34" s="17">
        <v>67</v>
      </c>
      <c r="L34" s="58">
        <v>8</v>
      </c>
      <c r="M34" s="17">
        <v>18</v>
      </c>
      <c r="N34" s="17">
        <f>+E34+G34+I34+K34+M34</f>
        <v>217</v>
      </c>
      <c r="O34" s="16">
        <v>6</v>
      </c>
      <c r="P34" s="11">
        <v>13.16</v>
      </c>
      <c r="Q34" s="11">
        <v>55</v>
      </c>
      <c r="R34" s="68">
        <v>0.00038078703703703706</v>
      </c>
      <c r="S34" s="11">
        <v>47</v>
      </c>
      <c r="T34" s="68"/>
      <c r="U34" s="11"/>
      <c r="V34" s="51">
        <v>2.65</v>
      </c>
      <c r="W34" s="12">
        <v>92</v>
      </c>
      <c r="X34" s="49">
        <v>10</v>
      </c>
      <c r="Y34" s="12">
        <v>29</v>
      </c>
      <c r="Z34" s="11">
        <f>+Q34+S34+U34+W34+Y34</f>
        <v>223</v>
      </c>
      <c r="AA34" s="11">
        <v>5</v>
      </c>
      <c r="AB34" s="76"/>
      <c r="AC34" s="75"/>
      <c r="AD34" s="77"/>
      <c r="AE34" s="75"/>
      <c r="AF34" s="77"/>
      <c r="AG34" s="75"/>
      <c r="AH34" s="76"/>
      <c r="AI34" s="76"/>
      <c r="AJ34" s="76"/>
      <c r="AK34" s="76"/>
      <c r="AL34" s="76">
        <f>+AC34+AE34+AG34+AI34+AK34</f>
        <v>0</v>
      </c>
      <c r="AM34" s="91"/>
      <c r="AN34" s="92">
        <f>IF(E34&gt;Q34,E34,Q34)+IF(E34&gt;Q34,IF(Q34&gt;AC34,Q34,AC34),IF(E34&gt;AC34,E34,AC34))</f>
        <v>140</v>
      </c>
      <c r="AO34" s="92">
        <f>IF(G34&gt;S34,G34,S34)+IF(G34&gt;S34,IF(S34&gt;AE34,S34,AE34),IF(G34&gt;AE34,G34,AE34))</f>
        <v>94</v>
      </c>
      <c r="AP34" s="92">
        <f>IF(I34&gt;U34,I34,U34)+IF(I34&gt;U34,IF(U34&gt;AG34,U34,AG34),IF(I34&gt;AG34,I34,AG34))</f>
        <v>0</v>
      </c>
      <c r="AQ34" s="92">
        <f>IF(K34&gt;W34,K34,W34)+IF(K34&gt;W34,IF(W34&gt;AI34,W34,AI34),IF(K34&gt;AI34,K34,AI34))</f>
        <v>159</v>
      </c>
      <c r="AR34" s="92">
        <f>IF(M34&gt;Y34,M34,Y34)+IF(M34&gt;Y34,IF(Y34&gt;AK34,Y34,AK34),IF(M34&gt;AK34,M34,AK34))</f>
        <v>47</v>
      </c>
      <c r="AS34" s="92">
        <f>SUM(AN34:AR34)</f>
        <v>440</v>
      </c>
    </row>
    <row r="35" spans="1:45" ht="15">
      <c r="A35" s="24">
        <f>+AS35</f>
        <v>433</v>
      </c>
      <c r="B35" s="5" t="s">
        <v>51</v>
      </c>
      <c r="C35" s="16">
        <v>2009</v>
      </c>
      <c r="D35" s="58">
        <v>11.89</v>
      </c>
      <c r="E35" s="17">
        <v>94</v>
      </c>
      <c r="F35" s="81">
        <v>0.00037615740740740735</v>
      </c>
      <c r="G35" s="17">
        <v>50</v>
      </c>
      <c r="H35" s="81"/>
      <c r="I35" s="32"/>
      <c r="J35" s="58">
        <v>2.17</v>
      </c>
      <c r="K35" s="17">
        <v>53</v>
      </c>
      <c r="L35" s="58">
        <v>8.5</v>
      </c>
      <c r="M35" s="17">
        <v>21</v>
      </c>
      <c r="N35" s="17">
        <f>+E35+G35+I35+K35+M35</f>
        <v>218</v>
      </c>
      <c r="O35" s="16">
        <v>5</v>
      </c>
      <c r="P35" s="11">
        <v>12.29</v>
      </c>
      <c r="Q35" s="11">
        <v>79</v>
      </c>
      <c r="R35" s="68">
        <v>0.00036226851851851855</v>
      </c>
      <c r="S35" s="11">
        <v>61</v>
      </c>
      <c r="T35" s="68"/>
      <c r="U35" s="11"/>
      <c r="V35" s="51">
        <v>2.18</v>
      </c>
      <c r="W35" s="12">
        <v>54</v>
      </c>
      <c r="X35" s="49">
        <v>8.5</v>
      </c>
      <c r="Y35" s="12">
        <v>21</v>
      </c>
      <c r="Z35" s="11">
        <f>+Q35+S35+U35+W35+Y35</f>
        <v>215</v>
      </c>
      <c r="AA35" s="11">
        <v>6</v>
      </c>
      <c r="AB35" s="76"/>
      <c r="AC35" s="75"/>
      <c r="AD35" s="77"/>
      <c r="AE35" s="75"/>
      <c r="AF35" s="77"/>
      <c r="AG35" s="75"/>
      <c r="AH35" s="76"/>
      <c r="AI35" s="76"/>
      <c r="AJ35" s="76"/>
      <c r="AK35" s="76"/>
      <c r="AL35" s="76">
        <f>+AC35+AE35+AG35+AI35+AK35</f>
        <v>0</v>
      </c>
      <c r="AM35" s="91"/>
      <c r="AN35" s="92">
        <f>IF(E35&gt;Q35,E35,Q35)+IF(E35&gt;Q35,IF(Q35&gt;AC35,Q35,AC35),IF(E35&gt;AC35,E35,AC35))</f>
        <v>173</v>
      </c>
      <c r="AO35" s="92">
        <f>IF(G35&gt;S35,G35,S35)+IF(G35&gt;S35,IF(S35&gt;AE35,S35,AE35),IF(G35&gt;AE35,G35,AE35))</f>
        <v>111</v>
      </c>
      <c r="AP35" s="92">
        <f>IF(I35&gt;U35,I35,U35)+IF(I35&gt;U35,IF(U35&gt;AG35,U35,AG35),IF(I35&gt;AG35,I35,AG35))</f>
        <v>0</v>
      </c>
      <c r="AQ35" s="92">
        <f>IF(K35&gt;W35,K35,W35)+IF(K35&gt;W35,IF(W35&gt;AI35,W35,AI35),IF(K35&gt;AI35,K35,AI35))</f>
        <v>107</v>
      </c>
      <c r="AR35" s="92">
        <f>IF(M35&gt;Y35,M35,Y35)+IF(M35&gt;Y35,IF(Y35&gt;AK35,Y35,AK35),IF(M35&gt;AK35,M35,AK35))</f>
        <v>42</v>
      </c>
      <c r="AS35" s="92">
        <f>SUM(AN35:AR35)</f>
        <v>433</v>
      </c>
    </row>
    <row r="36" spans="1:45" ht="15">
      <c r="A36" s="24">
        <f>+AS36</f>
        <v>337</v>
      </c>
      <c r="B36" s="5" t="s">
        <v>37</v>
      </c>
      <c r="C36" s="16">
        <v>2009</v>
      </c>
      <c r="D36" s="58">
        <v>12.1</v>
      </c>
      <c r="E36" s="17">
        <v>86</v>
      </c>
      <c r="F36" s="81">
        <v>0.00039236111111111107</v>
      </c>
      <c r="G36" s="17">
        <v>40</v>
      </c>
      <c r="H36" s="81"/>
      <c r="I36" s="32"/>
      <c r="J36" s="58">
        <v>2.27</v>
      </c>
      <c r="K36" s="17">
        <v>60</v>
      </c>
      <c r="L36" s="58">
        <v>6</v>
      </c>
      <c r="M36" s="17">
        <v>9</v>
      </c>
      <c r="N36" s="17">
        <f>+E36+G36+I36+K36+M36</f>
        <v>195</v>
      </c>
      <c r="O36" s="16">
        <v>7</v>
      </c>
      <c r="P36" s="11">
        <v>13.04</v>
      </c>
      <c r="Q36" s="11">
        <v>57</v>
      </c>
      <c r="R36" s="68">
        <v>0.0004583333333333334</v>
      </c>
      <c r="S36" s="11">
        <v>15</v>
      </c>
      <c r="T36" s="68"/>
      <c r="U36" s="11"/>
      <c r="V36" s="51">
        <v>2.28</v>
      </c>
      <c r="W36" s="12">
        <v>61</v>
      </c>
      <c r="X36" s="49">
        <v>6</v>
      </c>
      <c r="Y36" s="12">
        <v>9</v>
      </c>
      <c r="Z36" s="11">
        <f>+Q36+S36+U36+W36+Y36</f>
        <v>142</v>
      </c>
      <c r="AA36" s="11">
        <v>7</v>
      </c>
      <c r="AB36" s="76"/>
      <c r="AC36" s="75"/>
      <c r="AD36" s="77"/>
      <c r="AE36" s="75"/>
      <c r="AF36" s="77"/>
      <c r="AG36" s="75"/>
      <c r="AH36" s="76"/>
      <c r="AI36" s="76"/>
      <c r="AJ36" s="76"/>
      <c r="AK36" s="76"/>
      <c r="AL36" s="76">
        <f>+AC36+AE36+AG36+AI36+AK36</f>
        <v>0</v>
      </c>
      <c r="AM36" s="91"/>
      <c r="AN36" s="92">
        <f>IF(E36&gt;Q36,E36,Q36)+IF(E36&gt;Q36,IF(Q36&gt;AC36,Q36,AC36),IF(E36&gt;AC36,E36,AC36))</f>
        <v>143</v>
      </c>
      <c r="AO36" s="92">
        <f>IF(G36&gt;S36,G36,S36)+IF(G36&gt;S36,IF(S36&gt;AE36,S36,AE36),IF(G36&gt;AE36,G36,AE36))</f>
        <v>55</v>
      </c>
      <c r="AP36" s="92">
        <f>IF(I36&gt;U36,I36,U36)+IF(I36&gt;U36,IF(U36&gt;AG36,U36,AG36),IF(I36&gt;AG36,I36,AG36))</f>
        <v>0</v>
      </c>
      <c r="AQ36" s="92">
        <f>IF(K36&gt;W36,K36,W36)+IF(K36&gt;W36,IF(W36&gt;AI36,W36,AI36),IF(K36&gt;AI36,K36,AI36))</f>
        <v>121</v>
      </c>
      <c r="AR36" s="92">
        <f>IF(M36&gt;Y36,M36,Y36)+IF(M36&gt;Y36,IF(Y36&gt;AK36,Y36,AK36),IF(M36&gt;AK36,M36,AK36))</f>
        <v>18</v>
      </c>
      <c r="AS36" s="92">
        <f>SUM(AN36:AR36)</f>
        <v>337</v>
      </c>
    </row>
    <row r="37" spans="1:45" ht="15">
      <c r="A37" s="24">
        <f>+AS37</f>
        <v>279</v>
      </c>
      <c r="B37" s="5" t="s">
        <v>178</v>
      </c>
      <c r="C37" s="16">
        <v>2009</v>
      </c>
      <c r="D37" s="58">
        <v>13</v>
      </c>
      <c r="E37" s="17">
        <v>58</v>
      </c>
      <c r="F37" s="81">
        <v>0.0004120370370370371</v>
      </c>
      <c r="G37" s="17">
        <v>30</v>
      </c>
      <c r="H37" s="81"/>
      <c r="I37" s="32"/>
      <c r="J37" s="58">
        <v>1.91</v>
      </c>
      <c r="K37" s="17">
        <v>36</v>
      </c>
      <c r="L37" s="58">
        <v>11</v>
      </c>
      <c r="M37" s="17">
        <v>34</v>
      </c>
      <c r="N37" s="17">
        <f>+E37+G37+I37+K37+M37</f>
        <v>158</v>
      </c>
      <c r="O37" s="16">
        <v>8</v>
      </c>
      <c r="P37" s="11">
        <v>13.98</v>
      </c>
      <c r="Q37" s="11">
        <v>39</v>
      </c>
      <c r="R37" s="68">
        <v>0.0004108796296296296</v>
      </c>
      <c r="S37" s="11">
        <v>30</v>
      </c>
      <c r="T37" s="68"/>
      <c r="U37" s="11"/>
      <c r="V37" s="51">
        <v>1.87</v>
      </c>
      <c r="W37" s="12">
        <v>34</v>
      </c>
      <c r="X37" s="49">
        <v>8</v>
      </c>
      <c r="Y37" s="12">
        <v>18</v>
      </c>
      <c r="Z37" s="11">
        <f>+Q37+S37+U37+W37+Y37</f>
        <v>121</v>
      </c>
      <c r="AA37" s="11">
        <v>8</v>
      </c>
      <c r="AB37" s="76"/>
      <c r="AC37" s="75"/>
      <c r="AD37" s="77"/>
      <c r="AE37" s="75"/>
      <c r="AF37" s="77"/>
      <c r="AG37" s="75"/>
      <c r="AH37" s="76"/>
      <c r="AI37" s="76"/>
      <c r="AJ37" s="76"/>
      <c r="AK37" s="76"/>
      <c r="AL37" s="76">
        <f>+AC37+AE37+AG37+AI37+AK37</f>
        <v>0</v>
      </c>
      <c r="AM37" s="91"/>
      <c r="AN37" s="92">
        <f>IF(E37&gt;Q37,E37,Q37)+IF(E37&gt;Q37,IF(Q37&gt;AC37,Q37,AC37),IF(E37&gt;AC37,E37,AC37))</f>
        <v>97</v>
      </c>
      <c r="AO37" s="92">
        <f>IF(G37&gt;S37,G37,S37)+IF(G37&gt;S37,IF(S37&gt;AE37,S37,AE37),IF(G37&gt;AE37,G37,AE37))</f>
        <v>60</v>
      </c>
      <c r="AP37" s="92">
        <f>IF(I37&gt;U37,I37,U37)+IF(I37&gt;U37,IF(U37&gt;AG37,U37,AG37),IF(I37&gt;AG37,I37,AG37))</f>
        <v>0</v>
      </c>
      <c r="AQ37" s="92">
        <f>IF(K37&gt;W37,K37,W37)+IF(K37&gt;W37,IF(W37&gt;AI37,W37,AI37),IF(K37&gt;AI37,K37,AI37))</f>
        <v>70</v>
      </c>
      <c r="AR37" s="92">
        <f>IF(M37&gt;Y37,M37,Y37)+IF(M37&gt;Y37,IF(Y37&gt;AK37,Y37,AK37),IF(M37&gt;AK37,M37,AK37))</f>
        <v>52</v>
      </c>
      <c r="AS37" s="92">
        <f>SUM(AN37:AR37)</f>
        <v>279</v>
      </c>
    </row>
    <row r="38" spans="2:45" ht="15">
      <c r="B38" s="2"/>
      <c r="C38" s="2"/>
      <c r="D38" s="46"/>
      <c r="E38" s="46"/>
      <c r="F38" s="7"/>
      <c r="G38" s="7"/>
      <c r="H38" s="87"/>
      <c r="I38" s="85"/>
      <c r="J38" s="43" t="s">
        <v>64</v>
      </c>
      <c r="K38" s="43"/>
      <c r="L38" s="43" t="s">
        <v>64</v>
      </c>
      <c r="M38" s="43"/>
      <c r="N38" s="43"/>
      <c r="O38" s="46"/>
      <c r="P38" s="2"/>
      <c r="Q38" s="2"/>
      <c r="R38" s="2"/>
      <c r="S38" s="2"/>
      <c r="T38" s="2"/>
      <c r="U38" s="2"/>
      <c r="V38" s="48"/>
      <c r="W38" s="48"/>
      <c r="X38" s="48"/>
      <c r="Y38" s="48"/>
      <c r="Z38" s="74"/>
      <c r="AA38" s="2"/>
      <c r="AS38" s="62"/>
    </row>
    <row r="39" spans="2:45" ht="15">
      <c r="B39" s="3"/>
      <c r="C39" s="2"/>
      <c r="D39" s="46"/>
      <c r="E39" s="46"/>
      <c r="F39" s="7"/>
      <c r="G39" s="7"/>
      <c r="H39" s="87"/>
      <c r="I39" s="85"/>
      <c r="J39" s="43" t="s">
        <v>64</v>
      </c>
      <c r="K39" s="43"/>
      <c r="L39" s="43" t="s">
        <v>64</v>
      </c>
      <c r="M39" s="43"/>
      <c r="N39" s="43"/>
      <c r="O39" s="46"/>
      <c r="P39" s="2"/>
      <c r="Q39" s="2"/>
      <c r="R39" s="2"/>
      <c r="S39" s="2"/>
      <c r="T39" s="2"/>
      <c r="U39" s="2"/>
      <c r="V39" s="48"/>
      <c r="W39" s="48"/>
      <c r="X39" s="48"/>
      <c r="Y39" s="48"/>
      <c r="Z39" s="74"/>
      <c r="AA39" s="2"/>
      <c r="AS39" s="62"/>
    </row>
    <row r="40" spans="1:2" s="1" customFormat="1" ht="15.75">
      <c r="A40" s="34"/>
      <c r="B40" s="8" t="s">
        <v>21</v>
      </c>
    </row>
    <row r="41" spans="1:45" ht="15">
      <c r="A41" s="24"/>
      <c r="B41" s="102" t="s">
        <v>0</v>
      </c>
      <c r="C41" s="93" t="s">
        <v>7</v>
      </c>
      <c r="D41" s="94"/>
      <c r="E41" s="94"/>
      <c r="F41" s="94"/>
      <c r="G41" s="94"/>
      <c r="H41" s="94"/>
      <c r="I41" s="94"/>
      <c r="J41" s="94" t="s">
        <v>64</v>
      </c>
      <c r="K41" s="94"/>
      <c r="L41" s="94" t="s">
        <v>64</v>
      </c>
      <c r="M41" s="94"/>
      <c r="N41" s="94"/>
      <c r="O41" s="94" t="s">
        <v>5</v>
      </c>
      <c r="P41" s="94"/>
      <c r="Q41" s="94"/>
      <c r="R41" s="94"/>
      <c r="S41" s="94"/>
      <c r="T41" s="94"/>
      <c r="U41" s="94"/>
      <c r="V41" s="95"/>
      <c r="W41" s="95"/>
      <c r="X41" s="95"/>
      <c r="Y41" s="95"/>
      <c r="Z41" s="96"/>
      <c r="AA41" s="94" t="s">
        <v>5</v>
      </c>
      <c r="AB41" s="96"/>
      <c r="AC41" s="96"/>
      <c r="AD41" s="96"/>
      <c r="AE41" s="96"/>
      <c r="AF41" s="96"/>
      <c r="AG41" s="96"/>
      <c r="AH41" s="96"/>
      <c r="AI41" s="96"/>
      <c r="AJ41" s="96"/>
      <c r="AK41" s="95"/>
      <c r="AL41" s="96" t="s">
        <v>61</v>
      </c>
      <c r="AM41" s="91"/>
      <c r="AN41" s="91"/>
      <c r="AO41" s="91"/>
      <c r="AP41" s="91"/>
      <c r="AQ41" s="91"/>
      <c r="AR41" s="91"/>
      <c r="AS41" s="92"/>
    </row>
    <row r="42" spans="1:45" ht="15">
      <c r="A42" s="24">
        <f>+AS42</f>
        <v>1166</v>
      </c>
      <c r="B42" s="5" t="s">
        <v>26</v>
      </c>
      <c r="C42" s="24">
        <v>2008</v>
      </c>
      <c r="D42" s="16">
        <v>10.02</v>
      </c>
      <c r="E42" s="16">
        <v>225</v>
      </c>
      <c r="F42" s="81">
        <v>0.0003148148148148148</v>
      </c>
      <c r="G42" s="16">
        <v>122</v>
      </c>
      <c r="H42" s="81"/>
      <c r="I42" s="32"/>
      <c r="J42" s="58">
        <v>3.13</v>
      </c>
      <c r="K42" s="17">
        <v>144</v>
      </c>
      <c r="L42" s="58">
        <v>22</v>
      </c>
      <c r="M42" s="17">
        <v>110</v>
      </c>
      <c r="N42" s="17">
        <f>+E42+G42+I42+K42+M42</f>
        <v>601</v>
      </c>
      <c r="O42" s="16">
        <v>1</v>
      </c>
      <c r="P42" s="11">
        <v>10.49</v>
      </c>
      <c r="Q42" s="11">
        <v>179</v>
      </c>
      <c r="R42" s="68">
        <v>0.00030439814814814815</v>
      </c>
      <c r="S42" s="11">
        <v>143</v>
      </c>
      <c r="T42" s="68"/>
      <c r="U42" s="11"/>
      <c r="V42" s="51">
        <v>3.04</v>
      </c>
      <c r="W42" s="12">
        <v>133</v>
      </c>
      <c r="X42" s="49">
        <v>22</v>
      </c>
      <c r="Y42" s="12">
        <v>110</v>
      </c>
      <c r="Z42" s="11">
        <f>+Q42+S42+U42+W42+Y42</f>
        <v>565</v>
      </c>
      <c r="AA42" s="11">
        <v>1</v>
      </c>
      <c r="AB42" s="76"/>
      <c r="AC42" s="75"/>
      <c r="AD42" s="77"/>
      <c r="AE42" s="75"/>
      <c r="AF42" s="77"/>
      <c r="AG42" s="75"/>
      <c r="AH42" s="76"/>
      <c r="AI42" s="76"/>
      <c r="AJ42" s="76"/>
      <c r="AK42" s="76"/>
      <c r="AL42" s="76"/>
      <c r="AM42" s="91"/>
      <c r="AN42" s="92">
        <f>IF(E42&gt;Q42,E42,Q42)+IF(E42&gt;Q42,IF(Q42&gt;AC42,Q42,AC42),IF(E42&gt;AC42,E42,AC42))</f>
        <v>404</v>
      </c>
      <c r="AO42" s="92">
        <f>IF(G42&gt;S42,G42,S42)+IF(G42&gt;S42,IF(S42&gt;AE42,S42,AE42),IF(G42&gt;AE42,G42,AE42))</f>
        <v>265</v>
      </c>
      <c r="AP42" s="92">
        <f>IF(I42&gt;U42,I42,U42)+IF(I42&gt;U42,IF(U42&gt;AG42,U42,AG42),IF(I42&gt;AG42,I42,AG42))</f>
        <v>0</v>
      </c>
      <c r="AQ42" s="92">
        <f>IF(K42&gt;W42,K42,W42)+IF(K42&gt;W42,IF(W42&gt;AI42,W42,AI42),IF(K42&gt;AI42,K42,AI42))</f>
        <v>277</v>
      </c>
      <c r="AR42" s="92">
        <f>IF(M42&gt;Y42,M42,Y42)+IF(M42&gt;Y42,IF(Y42&gt;AK42,Y42,AK42),IF(M42&gt;AK42,M42,AK42))</f>
        <v>220</v>
      </c>
      <c r="AS42" s="92">
        <f>SUM(AN42:AR42)</f>
        <v>1166</v>
      </c>
    </row>
    <row r="43" spans="1:45" ht="15">
      <c r="A43" s="24">
        <f>+AS43</f>
        <v>890</v>
      </c>
      <c r="B43" s="5" t="s">
        <v>43</v>
      </c>
      <c r="C43" s="24">
        <v>2008</v>
      </c>
      <c r="D43" s="16">
        <v>10.82</v>
      </c>
      <c r="E43" s="16">
        <v>153</v>
      </c>
      <c r="F43" s="81">
        <v>0.00032638888888888887</v>
      </c>
      <c r="G43" s="16">
        <v>102</v>
      </c>
      <c r="H43" s="81"/>
      <c r="I43" s="32"/>
      <c r="J43" s="58">
        <v>2.49</v>
      </c>
      <c r="K43" s="17">
        <v>78</v>
      </c>
      <c r="L43" s="58">
        <v>14.5</v>
      </c>
      <c r="M43" s="17">
        <v>56</v>
      </c>
      <c r="N43" s="17">
        <f>+E43+G43+I43+K43+M43</f>
        <v>389</v>
      </c>
      <c r="O43" s="16">
        <v>2</v>
      </c>
      <c r="P43" s="11">
        <v>10.62</v>
      </c>
      <c r="Q43" s="11">
        <v>168</v>
      </c>
      <c r="R43" s="68">
        <v>0.0003090277777777778</v>
      </c>
      <c r="S43" s="11">
        <v>133</v>
      </c>
      <c r="T43" s="68"/>
      <c r="U43" s="11"/>
      <c r="V43" s="51">
        <v>2.78</v>
      </c>
      <c r="W43" s="12">
        <v>105</v>
      </c>
      <c r="X43" s="49">
        <v>20</v>
      </c>
      <c r="Y43" s="12">
        <v>95</v>
      </c>
      <c r="Z43" s="11">
        <f>+Q43+S43+U43+W43+Y43</f>
        <v>501</v>
      </c>
      <c r="AA43" s="11">
        <v>2</v>
      </c>
      <c r="AB43" s="76"/>
      <c r="AC43" s="75"/>
      <c r="AD43" s="77"/>
      <c r="AE43" s="75"/>
      <c r="AF43" s="77"/>
      <c r="AG43" s="75"/>
      <c r="AH43" s="76"/>
      <c r="AI43" s="76"/>
      <c r="AJ43" s="76"/>
      <c r="AK43" s="76"/>
      <c r="AL43" s="76"/>
      <c r="AM43" s="91"/>
      <c r="AN43" s="92">
        <f>IF(E43&gt;Q43,E43,Q43)+IF(E43&gt;Q43,IF(Q43&gt;AC43,Q43,AC43),IF(E43&gt;AC43,E43,AC43))</f>
        <v>321</v>
      </c>
      <c r="AO43" s="92">
        <f>IF(G43&gt;S43,G43,S43)+IF(G43&gt;S43,IF(S43&gt;AE43,S43,AE43),IF(G43&gt;AE43,G43,AE43))</f>
        <v>235</v>
      </c>
      <c r="AP43" s="92">
        <f>IF(I43&gt;U43,I43,U43)+IF(I43&gt;U43,IF(U43&gt;AG43,U43,AG43),IF(I43&gt;AG43,I43,AG43))</f>
        <v>0</v>
      </c>
      <c r="AQ43" s="92">
        <f>IF(K43&gt;W43,K43,W43)+IF(K43&gt;W43,IF(W43&gt;AI43,W43,AI43),IF(K43&gt;AI43,K43,AI43))</f>
        <v>183</v>
      </c>
      <c r="AR43" s="92">
        <f>IF(M43&gt;Y43,M43,Y43)+IF(M43&gt;Y43,IF(Y43&gt;AK43,Y43,AK43),IF(M43&gt;AK43,M43,AK43))</f>
        <v>151</v>
      </c>
      <c r="AS43" s="92">
        <f>SUM(AN43:AR43)</f>
        <v>890</v>
      </c>
    </row>
    <row r="44" spans="1:45" ht="15">
      <c r="A44" s="24">
        <f>+AS44</f>
        <v>717</v>
      </c>
      <c r="B44" s="5" t="s">
        <v>207</v>
      </c>
      <c r="C44" s="24">
        <v>2008</v>
      </c>
      <c r="D44" s="16">
        <v>11.38</v>
      </c>
      <c r="E44" s="16">
        <v>118</v>
      </c>
      <c r="F44" s="81">
        <v>0.0003564814814814815</v>
      </c>
      <c r="G44" s="16">
        <v>66</v>
      </c>
      <c r="H44" s="81"/>
      <c r="I44" s="32"/>
      <c r="J44" s="58">
        <v>2.48</v>
      </c>
      <c r="K44" s="17">
        <v>77</v>
      </c>
      <c r="L44" s="58">
        <v>18.5</v>
      </c>
      <c r="M44" s="17">
        <v>83</v>
      </c>
      <c r="N44" s="17">
        <f>+E44+G44+I44+K44+M44</f>
        <v>344</v>
      </c>
      <c r="O44" s="16">
        <v>3</v>
      </c>
      <c r="P44" s="11">
        <v>12.62</v>
      </c>
      <c r="Q44" s="11">
        <v>69</v>
      </c>
      <c r="R44" s="68">
        <v>0.0003379629629629629</v>
      </c>
      <c r="S44" s="11">
        <v>86</v>
      </c>
      <c r="T44" s="68"/>
      <c r="U44" s="11"/>
      <c r="V44" s="51">
        <v>2.95</v>
      </c>
      <c r="W44" s="12">
        <v>123</v>
      </c>
      <c r="X44" s="49">
        <v>20</v>
      </c>
      <c r="Y44" s="12">
        <v>95</v>
      </c>
      <c r="Z44" s="11">
        <f>+Q44+S44+U44+W44+Y44</f>
        <v>373</v>
      </c>
      <c r="AA44" s="11">
        <v>4</v>
      </c>
      <c r="AB44" s="76"/>
      <c r="AC44" s="75"/>
      <c r="AD44" s="77"/>
      <c r="AE44" s="75"/>
      <c r="AF44" s="77"/>
      <c r="AG44" s="75"/>
      <c r="AH44" s="76"/>
      <c r="AI44" s="76"/>
      <c r="AJ44" s="76"/>
      <c r="AK44" s="76"/>
      <c r="AL44" s="76"/>
      <c r="AM44" s="91"/>
      <c r="AN44" s="92">
        <f>IF(E44&gt;Q44,E44,Q44)+IF(E44&gt;Q44,IF(Q44&gt;AC44,Q44,AC44),IF(E44&gt;AC44,E44,AC44))</f>
        <v>187</v>
      </c>
      <c r="AO44" s="92">
        <f>IF(G44&gt;S44,G44,S44)+IF(G44&gt;S44,IF(S44&gt;AE44,S44,AE44),IF(G44&gt;AE44,G44,AE44))</f>
        <v>152</v>
      </c>
      <c r="AP44" s="92">
        <f>IF(I44&gt;U44,I44,U44)+IF(I44&gt;U44,IF(U44&gt;AG44,U44,AG44),IF(I44&gt;AG44,I44,AG44))</f>
        <v>0</v>
      </c>
      <c r="AQ44" s="92">
        <f>IF(K44&gt;W44,K44,W44)+IF(K44&gt;W44,IF(W44&gt;AI44,W44,AI44),IF(K44&gt;AI44,K44,AI44))</f>
        <v>200</v>
      </c>
      <c r="AR44" s="92">
        <f>IF(M44&gt;Y44,M44,Y44)+IF(M44&gt;Y44,IF(Y44&gt;AK44,Y44,AK44),IF(M44&gt;AK44,M44,AK44))</f>
        <v>178</v>
      </c>
      <c r="AS44" s="92">
        <f>SUM(AN44:AR44)</f>
        <v>717</v>
      </c>
    </row>
    <row r="45" spans="1:45" ht="15">
      <c r="A45" s="24">
        <f>+AS45</f>
        <v>610</v>
      </c>
      <c r="B45" s="5" t="s">
        <v>181</v>
      </c>
      <c r="C45" s="24">
        <v>2008</v>
      </c>
      <c r="D45" s="16">
        <v>11.61</v>
      </c>
      <c r="E45" s="16">
        <v>107</v>
      </c>
      <c r="F45" s="81">
        <v>0.00038425925925925927</v>
      </c>
      <c r="G45" s="16">
        <v>45</v>
      </c>
      <c r="H45" s="81"/>
      <c r="I45" s="32"/>
      <c r="J45" s="58">
        <v>2.18</v>
      </c>
      <c r="K45" s="17">
        <v>54</v>
      </c>
      <c r="L45" s="58">
        <v>20</v>
      </c>
      <c r="M45" s="17">
        <v>95</v>
      </c>
      <c r="N45" s="17">
        <f>+E45+G45+I45+K45+M45</f>
        <v>301</v>
      </c>
      <c r="O45" s="16">
        <v>4</v>
      </c>
      <c r="P45" s="11">
        <v>11.88</v>
      </c>
      <c r="Q45" s="11">
        <v>95</v>
      </c>
      <c r="R45" s="68">
        <v>0.0003611111111111111</v>
      </c>
      <c r="S45" s="11">
        <v>62</v>
      </c>
      <c r="T45" s="68"/>
      <c r="U45" s="11"/>
      <c r="V45" s="51">
        <v>2.07</v>
      </c>
      <c r="W45" s="12">
        <v>46</v>
      </c>
      <c r="X45" s="49">
        <v>21.5</v>
      </c>
      <c r="Y45" s="12">
        <v>106</v>
      </c>
      <c r="Z45" s="11">
        <f>+Q45+S45+U45+W45+Y45</f>
        <v>309</v>
      </c>
      <c r="AA45" s="11">
        <v>5</v>
      </c>
      <c r="AB45" s="76"/>
      <c r="AC45" s="75"/>
      <c r="AD45" s="77"/>
      <c r="AE45" s="75"/>
      <c r="AF45" s="77"/>
      <c r="AG45" s="75"/>
      <c r="AH45" s="76"/>
      <c r="AI45" s="76"/>
      <c r="AJ45" s="76"/>
      <c r="AK45" s="76"/>
      <c r="AL45" s="76"/>
      <c r="AM45" s="91"/>
      <c r="AN45" s="92">
        <f>IF(E45&gt;Q45,E45,Q45)+IF(E45&gt;Q45,IF(Q45&gt;AC45,Q45,AC45),IF(E45&gt;AC45,E45,AC45))</f>
        <v>202</v>
      </c>
      <c r="AO45" s="92">
        <f>IF(G45&gt;S45,G45,S45)+IF(G45&gt;S45,IF(S45&gt;AE45,S45,AE45),IF(G45&gt;AE45,G45,AE45))</f>
        <v>107</v>
      </c>
      <c r="AP45" s="92">
        <f>IF(I45&gt;U45,I45,U45)+IF(I45&gt;U45,IF(U45&gt;AG45,U45,AG45),IF(I45&gt;AG45,I45,AG45))</f>
        <v>0</v>
      </c>
      <c r="AQ45" s="92">
        <f>IF(K45&gt;W45,K45,W45)+IF(K45&gt;W45,IF(W45&gt;AI45,W45,AI45),IF(K45&gt;AI45,K45,AI45))</f>
        <v>100</v>
      </c>
      <c r="AR45" s="92">
        <f>IF(M45&gt;Y45,M45,Y45)+IF(M45&gt;Y45,IF(Y45&gt;AK45,Y45,AK45),IF(M45&gt;AK45,M45,AK45))</f>
        <v>201</v>
      </c>
      <c r="AS45" s="92">
        <f>SUM(AN45:AR45)</f>
        <v>610</v>
      </c>
    </row>
    <row r="46" spans="1:45" ht="15">
      <c r="A46" s="24">
        <f>+AS46</f>
        <v>481</v>
      </c>
      <c r="B46" s="5" t="s">
        <v>52</v>
      </c>
      <c r="C46" s="24">
        <v>2009</v>
      </c>
      <c r="D46" s="16">
        <v>12.53</v>
      </c>
      <c r="E46" s="16">
        <v>71</v>
      </c>
      <c r="F46" s="81">
        <v>0.00037731481481481486</v>
      </c>
      <c r="G46" s="16">
        <v>49</v>
      </c>
      <c r="H46" s="81"/>
      <c r="I46" s="32"/>
      <c r="J46" s="58">
        <v>2.39</v>
      </c>
      <c r="K46" s="17">
        <v>70</v>
      </c>
      <c r="L46" s="58">
        <v>15.5</v>
      </c>
      <c r="M46" s="17">
        <v>62</v>
      </c>
      <c r="N46" s="17">
        <f>+E46+G46+I46+K46+M46</f>
        <v>252</v>
      </c>
      <c r="O46" s="16">
        <v>5</v>
      </c>
      <c r="P46" s="11">
        <v>13.44</v>
      </c>
      <c r="Q46" s="11">
        <v>48</v>
      </c>
      <c r="R46" s="68">
        <v>0.00037731481481481486</v>
      </c>
      <c r="S46" s="11">
        <v>49</v>
      </c>
      <c r="T46" s="68"/>
      <c r="U46" s="11"/>
      <c r="V46" s="51">
        <v>2.4</v>
      </c>
      <c r="W46" s="12">
        <v>70</v>
      </c>
      <c r="X46" s="49">
        <v>15.5</v>
      </c>
      <c r="Y46" s="12">
        <v>62</v>
      </c>
      <c r="Z46" s="11">
        <f>+Q46+S46+U46+W46+Y46</f>
        <v>229</v>
      </c>
      <c r="AA46" s="11">
        <v>6</v>
      </c>
      <c r="AB46" s="76"/>
      <c r="AC46" s="75"/>
      <c r="AD46" s="77"/>
      <c r="AE46" s="75"/>
      <c r="AF46" s="77"/>
      <c r="AG46" s="75"/>
      <c r="AH46" s="76"/>
      <c r="AI46" s="76"/>
      <c r="AJ46" s="76"/>
      <c r="AK46" s="76"/>
      <c r="AL46" s="76"/>
      <c r="AM46" s="91"/>
      <c r="AN46" s="92">
        <f>IF(E46&gt;Q46,E46,Q46)+IF(E46&gt;Q46,IF(Q46&gt;AC46,Q46,AC46),IF(E46&gt;AC46,E46,AC46))</f>
        <v>119</v>
      </c>
      <c r="AO46" s="92">
        <f>IF(G46&gt;S46,G46,S46)+IF(G46&gt;S46,IF(S46&gt;AE46,S46,AE46),IF(G46&gt;AE46,G46,AE46))</f>
        <v>98</v>
      </c>
      <c r="AP46" s="92">
        <f>IF(I46&gt;U46,I46,U46)+IF(I46&gt;U46,IF(U46&gt;AG46,U46,AG46),IF(I46&gt;AG46,I46,AG46))</f>
        <v>0</v>
      </c>
      <c r="AQ46" s="92">
        <f>IF(K46&gt;W46,K46,W46)+IF(K46&gt;W46,IF(W46&gt;AI46,W46,AI46),IF(K46&gt;AI46,K46,AI46))</f>
        <v>140</v>
      </c>
      <c r="AR46" s="92">
        <f>IF(M46&gt;Y46,M46,Y46)+IF(M46&gt;Y46,IF(Y46&gt;AK46,Y46,AK46),IF(M46&gt;AK46,M46,AK46))</f>
        <v>124</v>
      </c>
      <c r="AS46" s="92">
        <f>SUM(AN46:AR46)</f>
        <v>481</v>
      </c>
    </row>
    <row r="47" spans="1:45" ht="15">
      <c r="A47" s="24">
        <f>+AS47</f>
        <v>382</v>
      </c>
      <c r="B47" s="5" t="s">
        <v>205</v>
      </c>
      <c r="C47" s="24">
        <v>2008</v>
      </c>
      <c r="D47" s="16"/>
      <c r="E47" s="16"/>
      <c r="F47" s="81"/>
      <c r="G47" s="16"/>
      <c r="H47" s="81"/>
      <c r="I47" s="32"/>
      <c r="J47" s="58"/>
      <c r="K47" s="17"/>
      <c r="L47" s="58"/>
      <c r="M47" s="17"/>
      <c r="N47" s="17"/>
      <c r="O47" s="16"/>
      <c r="P47" s="11">
        <v>12.09</v>
      </c>
      <c r="Q47" s="11">
        <v>86</v>
      </c>
      <c r="R47" s="68">
        <v>0.0003576388888888889</v>
      </c>
      <c r="S47" s="11">
        <v>65</v>
      </c>
      <c r="T47" s="68"/>
      <c r="U47" s="11"/>
      <c r="V47" s="51">
        <v>2.6</v>
      </c>
      <c r="W47" s="12">
        <v>88</v>
      </c>
      <c r="X47" s="49">
        <v>26</v>
      </c>
      <c r="Y47" s="12">
        <v>143</v>
      </c>
      <c r="Z47" s="11">
        <f>+Q47+S47+U47+W47+Y47</f>
        <v>382</v>
      </c>
      <c r="AA47" s="11">
        <v>3</v>
      </c>
      <c r="AB47" s="76"/>
      <c r="AC47" s="75"/>
      <c r="AD47" s="77"/>
      <c r="AE47" s="75"/>
      <c r="AF47" s="77"/>
      <c r="AG47" s="75"/>
      <c r="AH47" s="76"/>
      <c r="AI47" s="76"/>
      <c r="AJ47" s="76"/>
      <c r="AK47" s="76"/>
      <c r="AL47" s="76"/>
      <c r="AM47" s="91"/>
      <c r="AN47" s="92">
        <f>IF(E47&gt;Q47,E47,Q47)+IF(E47&gt;Q47,IF(Q47&gt;AC47,Q47,AC47),IF(E47&gt;AC47,E47,AC47))</f>
        <v>86</v>
      </c>
      <c r="AO47" s="92">
        <f>IF(G47&gt;S47,G47,S47)+IF(G47&gt;S47,IF(S47&gt;AE47,S47,AE47),IF(G47&gt;AE47,G47,AE47))</f>
        <v>65</v>
      </c>
      <c r="AP47" s="92">
        <f>IF(I47&gt;U47,I47,U47)+IF(I47&gt;U47,IF(U47&gt;AG47,U47,AG47),IF(I47&gt;AG47,I47,AG47))</f>
        <v>0</v>
      </c>
      <c r="AQ47" s="92">
        <f>IF(K47&gt;W47,K47,W47)+IF(K47&gt;W47,IF(W47&gt;AI47,W47,AI47),IF(K47&gt;AI47,K47,AI47))</f>
        <v>88</v>
      </c>
      <c r="AR47" s="92">
        <f>IF(M47&gt;Y47,M47,Y47)+IF(M47&gt;Y47,IF(Y47&gt;AK47,Y47,AK47),IF(M47&gt;AK47,M47,AK47))</f>
        <v>143</v>
      </c>
      <c r="AS47" s="92">
        <f>SUM(AN47:AR47)</f>
        <v>382</v>
      </c>
    </row>
    <row r="48" spans="1:45" ht="15">
      <c r="A48" s="24">
        <f>+AS48</f>
        <v>223</v>
      </c>
      <c r="B48" s="5" t="s">
        <v>182</v>
      </c>
      <c r="C48" s="24">
        <v>2008</v>
      </c>
      <c r="D48" s="16">
        <v>12.16</v>
      </c>
      <c r="E48" s="16">
        <v>84</v>
      </c>
      <c r="F48" s="81">
        <v>0.0004085648148148148</v>
      </c>
      <c r="G48" s="16">
        <v>32</v>
      </c>
      <c r="H48" s="81"/>
      <c r="I48" s="32"/>
      <c r="J48" s="58">
        <v>2.36</v>
      </c>
      <c r="K48" s="17">
        <v>67</v>
      </c>
      <c r="L48" s="58">
        <v>12</v>
      </c>
      <c r="M48" s="17">
        <v>40</v>
      </c>
      <c r="N48" s="17">
        <f>+E48+G48+I48+K48+M48</f>
        <v>223</v>
      </c>
      <c r="O48" s="16">
        <v>6</v>
      </c>
      <c r="P48" s="11"/>
      <c r="Q48" s="11"/>
      <c r="R48" s="11"/>
      <c r="S48" s="11"/>
      <c r="T48" s="68"/>
      <c r="U48" s="11"/>
      <c r="V48" s="51"/>
      <c r="W48" s="12"/>
      <c r="X48" s="49"/>
      <c r="Y48" s="12"/>
      <c r="Z48" s="11">
        <f>+Q48+S48+U48+W48+Y48</f>
        <v>0</v>
      </c>
      <c r="AA48" s="11"/>
      <c r="AB48" s="76"/>
      <c r="AC48" s="75"/>
      <c r="AD48" s="77"/>
      <c r="AE48" s="75"/>
      <c r="AF48" s="77"/>
      <c r="AG48" s="75"/>
      <c r="AH48" s="76"/>
      <c r="AI48" s="76"/>
      <c r="AJ48" s="76"/>
      <c r="AK48" s="76"/>
      <c r="AL48" s="76"/>
      <c r="AM48" s="91"/>
      <c r="AN48" s="92">
        <f>IF(E48&gt;Q48,E48,Q48)+IF(E48&gt;Q48,IF(Q48&gt;AC48,Q48,AC48),IF(E48&gt;AC48,E48,AC48))</f>
        <v>84</v>
      </c>
      <c r="AO48" s="92">
        <f>IF(G48&gt;S48,G48,S48)+IF(G48&gt;S48,IF(S48&gt;AE48,S48,AE48),IF(G48&gt;AE48,G48,AE48))</f>
        <v>32</v>
      </c>
      <c r="AP48" s="92">
        <f>IF(I48&gt;U48,I48,U48)+IF(I48&gt;U48,IF(U48&gt;AG48,U48,AG48),IF(I48&gt;AG48,I48,AG48))</f>
        <v>0</v>
      </c>
      <c r="AQ48" s="92">
        <f>IF(K48&gt;W48,K48,W48)+IF(K48&gt;W48,IF(W48&gt;AI48,W48,AI48),IF(K48&gt;AI48,K48,AI48))</f>
        <v>67</v>
      </c>
      <c r="AR48" s="92">
        <f>IF(M48&gt;Y48,M48,Y48)+IF(M48&gt;Y48,IF(Y48&gt;AK48,Y48,AK48),IF(M48&gt;AK48,M48,AK48))</f>
        <v>40</v>
      </c>
      <c r="AS48" s="92">
        <f>SUM(AN48:AR48)</f>
        <v>223</v>
      </c>
    </row>
    <row r="49" spans="1:45" ht="15">
      <c r="A49" s="24">
        <f>+AS49</f>
        <v>165</v>
      </c>
      <c r="B49" s="5" t="s">
        <v>206</v>
      </c>
      <c r="C49" s="24">
        <v>2008</v>
      </c>
      <c r="D49" s="16"/>
      <c r="E49" s="16"/>
      <c r="F49" s="81"/>
      <c r="G49" s="16"/>
      <c r="H49" s="81"/>
      <c r="I49" s="32"/>
      <c r="J49" s="58"/>
      <c r="K49" s="17"/>
      <c r="L49" s="58"/>
      <c r="M49" s="17"/>
      <c r="N49" s="17"/>
      <c r="O49" s="16"/>
      <c r="P49" s="11">
        <v>15.06</v>
      </c>
      <c r="Q49" s="11">
        <v>24</v>
      </c>
      <c r="R49" s="68">
        <v>0.0004155092592592592</v>
      </c>
      <c r="S49" s="11">
        <v>29</v>
      </c>
      <c r="T49" s="68"/>
      <c r="U49" s="11"/>
      <c r="V49" s="51">
        <v>2.02</v>
      </c>
      <c r="W49" s="12">
        <v>43</v>
      </c>
      <c r="X49" s="49">
        <v>16.5</v>
      </c>
      <c r="Y49" s="12">
        <v>69</v>
      </c>
      <c r="Z49" s="11">
        <f>+Q49+S49+U49+W49+Y49</f>
        <v>165</v>
      </c>
      <c r="AA49" s="11">
        <v>7</v>
      </c>
      <c r="AB49" s="76"/>
      <c r="AC49" s="75"/>
      <c r="AD49" s="77"/>
      <c r="AE49" s="75"/>
      <c r="AF49" s="77"/>
      <c r="AG49" s="75"/>
      <c r="AH49" s="76"/>
      <c r="AI49" s="76"/>
      <c r="AJ49" s="76"/>
      <c r="AK49" s="76"/>
      <c r="AL49" s="76"/>
      <c r="AM49" s="91"/>
      <c r="AN49" s="92">
        <f>IF(E49&gt;Q49,E49,Q49)+IF(E49&gt;Q49,IF(Q49&gt;AC49,Q49,AC49),IF(E49&gt;AC49,E49,AC49))</f>
        <v>24</v>
      </c>
      <c r="AO49" s="92">
        <f>IF(G49&gt;S49,G49,S49)+IF(G49&gt;S49,IF(S49&gt;AE49,S49,AE49),IF(G49&gt;AE49,G49,AE49))</f>
        <v>29</v>
      </c>
      <c r="AP49" s="92">
        <f>IF(I49&gt;U49,I49,U49)+IF(I49&gt;U49,IF(U49&gt;AG49,U49,AG49),IF(I49&gt;AG49,I49,AG49))</f>
        <v>0</v>
      </c>
      <c r="AQ49" s="92">
        <f>IF(K49&gt;W49,K49,W49)+IF(K49&gt;W49,IF(W49&gt;AI49,W49,AI49),IF(K49&gt;AI49,K49,AI49))</f>
        <v>43</v>
      </c>
      <c r="AR49" s="92">
        <f>IF(M49&gt;Y49,M49,Y49)+IF(M49&gt;Y49,IF(Y49&gt;AK49,Y49,AK49),IF(M49&gt;AK49,M49,AK49))</f>
        <v>69</v>
      </c>
      <c r="AS49" s="92">
        <f>SUM(AN49:AR49)</f>
        <v>165</v>
      </c>
    </row>
    <row r="50" spans="1:45" ht="15">
      <c r="A50" s="24">
        <f>+AS50</f>
        <v>149</v>
      </c>
      <c r="B50" s="5" t="s">
        <v>183</v>
      </c>
      <c r="C50" s="24">
        <v>2009</v>
      </c>
      <c r="D50" s="16">
        <v>14.77</v>
      </c>
      <c r="E50" s="16">
        <v>27</v>
      </c>
      <c r="F50" s="81">
        <v>0.00043865740740740736</v>
      </c>
      <c r="G50" s="16">
        <v>21</v>
      </c>
      <c r="H50" s="81"/>
      <c r="I50" s="32"/>
      <c r="J50" s="58">
        <v>1.45</v>
      </c>
      <c r="K50" s="17">
        <v>14</v>
      </c>
      <c r="L50" s="58">
        <v>19</v>
      </c>
      <c r="M50" s="17">
        <v>87</v>
      </c>
      <c r="N50" s="17">
        <f>+E50+G50+I50+K50+M50</f>
        <v>149</v>
      </c>
      <c r="O50" s="16">
        <v>7</v>
      </c>
      <c r="P50" s="11"/>
      <c r="Q50" s="11"/>
      <c r="R50" s="11"/>
      <c r="S50" s="11"/>
      <c r="T50" s="68"/>
      <c r="U50" s="11"/>
      <c r="V50" s="51"/>
      <c r="W50" s="12"/>
      <c r="X50" s="49"/>
      <c r="Y50" s="12"/>
      <c r="Z50" s="11">
        <f>+Q50+S50+U50+W50+Y50</f>
        <v>0</v>
      </c>
      <c r="AA50" s="11"/>
      <c r="AB50" s="76"/>
      <c r="AC50" s="75"/>
      <c r="AD50" s="77"/>
      <c r="AE50" s="75"/>
      <c r="AF50" s="77"/>
      <c r="AG50" s="75"/>
      <c r="AH50" s="76"/>
      <c r="AI50" s="76"/>
      <c r="AJ50" s="76"/>
      <c r="AK50" s="76"/>
      <c r="AL50" s="76"/>
      <c r="AM50" s="91"/>
      <c r="AN50" s="92">
        <f>IF(E50&gt;Q50,E50,Q50)+IF(E50&gt;Q50,IF(Q50&gt;AC50,Q50,AC50),IF(E50&gt;AC50,E50,AC50))</f>
        <v>27</v>
      </c>
      <c r="AO50" s="92">
        <f>IF(G50&gt;S50,G50,S50)+IF(G50&gt;S50,IF(S50&gt;AE50,S50,AE50),IF(G50&gt;AE50,G50,AE50))</f>
        <v>21</v>
      </c>
      <c r="AP50" s="92">
        <f>IF(I50&gt;U50,I50,U50)+IF(I50&gt;U50,IF(U50&gt;AG50,U50,AG50),IF(I50&gt;AG50,I50,AG50))</f>
        <v>0</v>
      </c>
      <c r="AQ50" s="92">
        <f>IF(K50&gt;W50,K50,W50)+IF(K50&gt;W50,IF(W50&gt;AI50,W50,AI50),IF(K50&gt;AI50,K50,AI50))</f>
        <v>14</v>
      </c>
      <c r="AR50" s="92">
        <f>IF(M50&gt;Y50,M50,Y50)+IF(M50&gt;Y50,IF(Y50&gt;AK50,Y50,AK50),IF(M50&gt;AK50,M50,AK50))</f>
        <v>87</v>
      </c>
      <c r="AS50" s="92">
        <f>SUM(AN50:AR50)</f>
        <v>149</v>
      </c>
    </row>
    <row r="51" spans="1:45" ht="15">
      <c r="A51" s="24">
        <f>+AS51</f>
        <v>137</v>
      </c>
      <c r="B51" s="5" t="s">
        <v>35</v>
      </c>
      <c r="C51" s="24">
        <v>2009</v>
      </c>
      <c r="D51" s="16">
        <v>15.68</v>
      </c>
      <c r="E51" s="16">
        <v>18</v>
      </c>
      <c r="F51" s="81">
        <v>0.00053125</v>
      </c>
      <c r="G51" s="16">
        <v>3</v>
      </c>
      <c r="H51" s="81"/>
      <c r="I51" s="32"/>
      <c r="J51" s="58">
        <v>1.83</v>
      </c>
      <c r="K51" s="17">
        <v>32</v>
      </c>
      <c r="L51" s="58">
        <v>8.5</v>
      </c>
      <c r="M51" s="17">
        <v>21</v>
      </c>
      <c r="N51" s="17">
        <f>+E51+G51+I51+K51+M51</f>
        <v>74</v>
      </c>
      <c r="O51" s="16">
        <v>8</v>
      </c>
      <c r="P51" s="11">
        <v>15.73</v>
      </c>
      <c r="Q51" s="11">
        <v>18</v>
      </c>
      <c r="R51" s="68">
        <v>0.0005439814814814814</v>
      </c>
      <c r="S51" s="11">
        <v>2</v>
      </c>
      <c r="T51" s="68"/>
      <c r="U51" s="11"/>
      <c r="V51" s="60">
        <v>1.8</v>
      </c>
      <c r="W51" s="12">
        <v>30</v>
      </c>
      <c r="X51" s="49">
        <v>7</v>
      </c>
      <c r="Y51" s="12">
        <v>13</v>
      </c>
      <c r="Z51" s="11">
        <f>+Q51+S51+U51+W51+Y51</f>
        <v>63</v>
      </c>
      <c r="AA51" s="11">
        <v>8</v>
      </c>
      <c r="AB51" s="76"/>
      <c r="AC51" s="75"/>
      <c r="AD51" s="77"/>
      <c r="AE51" s="75"/>
      <c r="AF51" s="77"/>
      <c r="AG51" s="75"/>
      <c r="AH51" s="76"/>
      <c r="AI51" s="76"/>
      <c r="AJ51" s="76"/>
      <c r="AK51" s="76"/>
      <c r="AL51" s="76"/>
      <c r="AM51" s="91"/>
      <c r="AN51" s="92">
        <f>IF(E51&gt;Q51,E51,Q51)+IF(E51&gt;Q51,IF(Q51&gt;AC51,Q51,AC51),IF(E51&gt;AC51,E51,AC51))</f>
        <v>36</v>
      </c>
      <c r="AO51" s="92">
        <f>IF(G51&gt;S51,G51,S51)+IF(G51&gt;S51,IF(S51&gt;AE51,S51,AE51),IF(G51&gt;AE51,G51,AE51))</f>
        <v>5</v>
      </c>
      <c r="AP51" s="92">
        <f>IF(I51&gt;U51,I51,U51)+IF(I51&gt;U51,IF(U51&gt;AG51,U51,AG51),IF(I51&gt;AG51,I51,AG51))</f>
        <v>0</v>
      </c>
      <c r="AQ51" s="92">
        <f>IF(K51&gt;W51,K51,W51)+IF(K51&gt;W51,IF(W51&gt;AI51,W51,AI51),IF(K51&gt;AI51,K51,AI51))</f>
        <v>62</v>
      </c>
      <c r="AR51" s="92">
        <f>IF(M51&gt;Y51,M51,Y51)+IF(M51&gt;Y51,IF(Y51&gt;AK51,Y51,AK51),IF(M51&gt;AK51,M51,AK51))</f>
        <v>34</v>
      </c>
      <c r="AS51" s="92">
        <f>SUM(AN51:AR51)</f>
        <v>137</v>
      </c>
    </row>
    <row r="52" spans="1:45" ht="15">
      <c r="A52" s="24">
        <f>+AS52</f>
        <v>119</v>
      </c>
      <c r="B52" s="5" t="s">
        <v>184</v>
      </c>
      <c r="C52" s="24">
        <v>2009</v>
      </c>
      <c r="D52" s="16">
        <v>15.4</v>
      </c>
      <c r="E52" s="16">
        <v>21</v>
      </c>
      <c r="F52" s="81">
        <v>0.0004733796296296296</v>
      </c>
      <c r="G52" s="16">
        <v>12</v>
      </c>
      <c r="H52" s="81"/>
      <c r="I52" s="32"/>
      <c r="J52" s="58">
        <v>1.58</v>
      </c>
      <c r="K52" s="17">
        <v>19</v>
      </c>
      <c r="L52" s="58">
        <v>7</v>
      </c>
      <c r="M52" s="17">
        <v>13</v>
      </c>
      <c r="N52" s="17">
        <f>+E52+G52+I52+K52+M52</f>
        <v>65</v>
      </c>
      <c r="O52" s="16">
        <v>9</v>
      </c>
      <c r="P52" s="11">
        <v>15.68</v>
      </c>
      <c r="Q52" s="11">
        <v>18</v>
      </c>
      <c r="R52" s="68">
        <v>0.0004942129629629629</v>
      </c>
      <c r="S52" s="11">
        <v>8</v>
      </c>
      <c r="T52" s="68"/>
      <c r="U52" s="11"/>
      <c r="V52" s="51">
        <v>1.54</v>
      </c>
      <c r="W52" s="12">
        <v>17</v>
      </c>
      <c r="X52" s="49">
        <v>6.5</v>
      </c>
      <c r="Y52" s="12">
        <v>11</v>
      </c>
      <c r="Z52" s="11">
        <f>+Q52+S52+U52+W52+Y52</f>
        <v>54</v>
      </c>
      <c r="AA52" s="11">
        <v>9</v>
      </c>
      <c r="AB52" s="76"/>
      <c r="AC52" s="75"/>
      <c r="AD52" s="77"/>
      <c r="AE52" s="75"/>
      <c r="AF52" s="77"/>
      <c r="AG52" s="75"/>
      <c r="AH52" s="76"/>
      <c r="AI52" s="76"/>
      <c r="AJ52" s="76"/>
      <c r="AK52" s="76"/>
      <c r="AL52" s="76"/>
      <c r="AM52" s="91"/>
      <c r="AN52" s="92">
        <f>IF(E52&gt;Q52,E52,Q52)+IF(E52&gt;Q52,IF(Q52&gt;AC52,Q52,AC52),IF(E52&gt;AC52,E52,AC52))</f>
        <v>39</v>
      </c>
      <c r="AO52" s="92">
        <f>IF(G52&gt;S52,G52,S52)+IF(G52&gt;S52,IF(S52&gt;AE52,S52,AE52),IF(G52&gt;AE52,G52,AE52))</f>
        <v>20</v>
      </c>
      <c r="AP52" s="92">
        <f>IF(I52&gt;U52,I52,U52)+IF(I52&gt;U52,IF(U52&gt;AG52,U52,AG52),IF(I52&gt;AG52,I52,AG52))</f>
        <v>0</v>
      </c>
      <c r="AQ52" s="92">
        <f>IF(K52&gt;W52,K52,W52)+IF(K52&gt;W52,IF(W52&gt;AI52,W52,AI52),IF(K52&gt;AI52,K52,AI52))</f>
        <v>36</v>
      </c>
      <c r="AR52" s="92">
        <f>IF(M52&gt;Y52,M52,Y52)+IF(M52&gt;Y52,IF(Y52&gt;AK52,Y52,AK52),IF(M52&gt;AK52,M52,AK52))</f>
        <v>24</v>
      </c>
      <c r="AS52" s="92">
        <f>SUM(AN52:AR52)</f>
        <v>119</v>
      </c>
    </row>
    <row r="53" spans="1:45" ht="15">
      <c r="A53" s="46"/>
      <c r="B53" s="108"/>
      <c r="C53" s="46"/>
      <c r="D53" s="109"/>
      <c r="E53" s="109"/>
      <c r="F53" s="110"/>
      <c r="G53" s="109"/>
      <c r="H53" s="110"/>
      <c r="I53" s="111"/>
      <c r="J53" s="112"/>
      <c r="K53" s="113"/>
      <c r="L53" s="112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  <c r="AC53" s="115"/>
      <c r="AD53" s="116"/>
      <c r="AE53" s="115"/>
      <c r="AF53" s="116"/>
      <c r="AG53" s="115"/>
      <c r="AH53" s="114"/>
      <c r="AI53" s="114"/>
      <c r="AJ53" s="114"/>
      <c r="AK53" s="114"/>
      <c r="AL53" s="114"/>
      <c r="AM53" s="2"/>
      <c r="AN53" s="117"/>
      <c r="AO53" s="117"/>
      <c r="AP53" s="117"/>
      <c r="AQ53" s="117"/>
      <c r="AR53" s="117"/>
      <c r="AS53" s="117"/>
    </row>
    <row r="54" spans="1:45" ht="15">
      <c r="A54" s="46"/>
      <c r="B54" s="108"/>
      <c r="C54" s="46"/>
      <c r="D54" s="109"/>
      <c r="E54" s="109"/>
      <c r="F54" s="110"/>
      <c r="G54" s="109"/>
      <c r="H54" s="110"/>
      <c r="I54" s="111"/>
      <c r="J54" s="112"/>
      <c r="K54" s="113"/>
      <c r="L54" s="112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115"/>
      <c r="AD54" s="116"/>
      <c r="AE54" s="115"/>
      <c r="AF54" s="116"/>
      <c r="AG54" s="115"/>
      <c r="AH54" s="114"/>
      <c r="AI54" s="114"/>
      <c r="AJ54" s="114"/>
      <c r="AK54" s="114"/>
      <c r="AL54" s="114"/>
      <c r="AM54" s="2"/>
      <c r="AN54" s="117"/>
      <c r="AO54" s="117"/>
      <c r="AP54" s="117"/>
      <c r="AQ54" s="117"/>
      <c r="AR54" s="117"/>
      <c r="AS54" s="117"/>
    </row>
    <row r="55" spans="2:45" ht="15">
      <c r="B55" s="3"/>
      <c r="C55" s="2"/>
      <c r="D55" s="46"/>
      <c r="E55" s="46"/>
      <c r="F55" s="7"/>
      <c r="G55" s="7"/>
      <c r="H55" s="87"/>
      <c r="I55" s="85"/>
      <c r="J55" s="43" t="s">
        <v>64</v>
      </c>
      <c r="K55" s="43"/>
      <c r="L55" s="43" t="s">
        <v>64</v>
      </c>
      <c r="M55" s="43"/>
      <c r="N55" s="4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S55" s="62"/>
    </row>
    <row r="56" spans="1:2" s="1" customFormat="1" ht="15.75">
      <c r="A56" s="34"/>
      <c r="B56" s="8" t="s">
        <v>22</v>
      </c>
    </row>
    <row r="57" spans="1:45" ht="15">
      <c r="A57" s="24"/>
      <c r="B57" s="93" t="s">
        <v>0</v>
      </c>
      <c r="C57" s="93" t="s">
        <v>7</v>
      </c>
      <c r="D57" s="94"/>
      <c r="E57" s="94"/>
      <c r="F57" s="94"/>
      <c r="G57" s="94"/>
      <c r="H57" s="94"/>
      <c r="I57" s="94"/>
      <c r="J57" s="94" t="s">
        <v>64</v>
      </c>
      <c r="K57" s="94"/>
      <c r="L57" s="94" t="s">
        <v>64</v>
      </c>
      <c r="M57" s="94"/>
      <c r="N57" s="94"/>
      <c r="O57" s="94" t="s">
        <v>5</v>
      </c>
      <c r="P57" s="94"/>
      <c r="Q57" s="94"/>
      <c r="R57" s="94"/>
      <c r="S57" s="94"/>
      <c r="T57" s="94"/>
      <c r="U57" s="94"/>
      <c r="V57" s="95"/>
      <c r="W57" s="95"/>
      <c r="X57" s="95"/>
      <c r="Y57" s="95"/>
      <c r="Z57" s="96"/>
      <c r="AA57" s="94" t="s">
        <v>5</v>
      </c>
      <c r="AB57" s="96"/>
      <c r="AC57" s="96"/>
      <c r="AD57" s="96"/>
      <c r="AE57" s="96"/>
      <c r="AF57" s="96"/>
      <c r="AG57" s="96"/>
      <c r="AH57" s="96"/>
      <c r="AI57" s="96"/>
      <c r="AJ57" s="96"/>
      <c r="AK57" s="95"/>
      <c r="AL57" s="96" t="s">
        <v>61</v>
      </c>
      <c r="AM57" s="91"/>
      <c r="AN57" s="91"/>
      <c r="AO57" s="91"/>
      <c r="AP57" s="91"/>
      <c r="AQ57" s="91"/>
      <c r="AR57" s="91"/>
      <c r="AS57" s="92"/>
    </row>
    <row r="58" spans="1:45" ht="15">
      <c r="A58" s="24">
        <f>+AS58</f>
        <v>1475</v>
      </c>
      <c r="B58" s="5" t="s">
        <v>6</v>
      </c>
      <c r="C58" s="24">
        <v>2006</v>
      </c>
      <c r="D58" s="20">
        <v>10.11</v>
      </c>
      <c r="E58" s="20">
        <v>215</v>
      </c>
      <c r="F58" s="20"/>
      <c r="G58" s="20"/>
      <c r="H58" s="84">
        <v>0.0006805555555555554</v>
      </c>
      <c r="I58" s="86">
        <v>147</v>
      </c>
      <c r="J58" s="33">
        <v>3.24</v>
      </c>
      <c r="K58" s="33">
        <v>157</v>
      </c>
      <c r="L58" s="118">
        <v>28</v>
      </c>
      <c r="M58" s="33">
        <v>160</v>
      </c>
      <c r="N58" s="17">
        <f>+E58+G58+I58+K58+M58</f>
        <v>679</v>
      </c>
      <c r="O58" s="16">
        <v>1</v>
      </c>
      <c r="P58" s="11">
        <v>9.64</v>
      </c>
      <c r="Q58" s="11">
        <v>273</v>
      </c>
      <c r="R58" s="11"/>
      <c r="S58" s="11"/>
      <c r="T58" s="68">
        <v>0.0006643518518518518</v>
      </c>
      <c r="U58" s="11">
        <v>163</v>
      </c>
      <c r="V58" s="51">
        <v>3.43</v>
      </c>
      <c r="W58" s="12">
        <v>182</v>
      </c>
      <c r="X58" s="49">
        <v>30</v>
      </c>
      <c r="Y58" s="12">
        <v>178</v>
      </c>
      <c r="Z58" s="11">
        <f>+Q58+S58+U58+W58+Y58</f>
        <v>796</v>
      </c>
      <c r="AA58" s="11">
        <v>1</v>
      </c>
      <c r="AB58" s="76"/>
      <c r="AC58" s="75"/>
      <c r="AD58" s="77"/>
      <c r="AE58" s="75"/>
      <c r="AF58" s="77"/>
      <c r="AG58" s="75"/>
      <c r="AH58" s="76"/>
      <c r="AI58" s="76"/>
      <c r="AJ58" s="76"/>
      <c r="AK58" s="76"/>
      <c r="AL58" s="76">
        <f>+AC58+AE58+AG58+AI58+AK58</f>
        <v>0</v>
      </c>
      <c r="AM58" s="91"/>
      <c r="AN58" s="92">
        <f>IF(E58&gt;Q58,E58,Q58)+IF(E58&gt;Q58,IF(Q58&gt;AC58,Q58,AC58),IF(E58&gt;AC58,E58,AC58))</f>
        <v>488</v>
      </c>
      <c r="AO58" s="92">
        <f>IF(G58&gt;S58,G58,S58)+IF(G58&gt;S58,IF(S58&gt;AE58,S58,AE58),IF(G58&gt;AE58,G58,AE58))</f>
        <v>0</v>
      </c>
      <c r="AP58" s="92">
        <f>IF(I58&gt;U58,I58,U58)+IF(I58&gt;U58,IF(U58&gt;AG58,U58,AG58),IF(I58&gt;AG58,I58,AG58))</f>
        <v>310</v>
      </c>
      <c r="AQ58" s="92">
        <f>IF(K58&gt;W58,K58,W58)+IF(K58&gt;W58,IF(W58&gt;AI58,W58,AI58),IF(K58&gt;AI58,K58,AI58))</f>
        <v>339</v>
      </c>
      <c r="AR58" s="92">
        <f>IF(M58&gt;Y58,M58,Y58)+IF(M58&gt;Y58,IF(Y58&gt;AK58,Y58,AK58),IF(M58&gt;AK58,M58,AK58))</f>
        <v>338</v>
      </c>
      <c r="AS58" s="92">
        <f>SUM(AN58:AR58)</f>
        <v>1475</v>
      </c>
    </row>
    <row r="59" spans="1:45" ht="15">
      <c r="A59" s="24">
        <f>+AS59</f>
        <v>1121</v>
      </c>
      <c r="B59" s="5" t="s">
        <v>44</v>
      </c>
      <c r="C59" s="24">
        <v>2006</v>
      </c>
      <c r="D59" s="20">
        <v>10.17</v>
      </c>
      <c r="E59" s="20">
        <v>209</v>
      </c>
      <c r="F59" s="20"/>
      <c r="G59" s="20"/>
      <c r="H59" s="84">
        <v>0.0007048611111111111</v>
      </c>
      <c r="I59" s="86">
        <v>126</v>
      </c>
      <c r="J59" s="33">
        <v>3.15</v>
      </c>
      <c r="K59" s="33">
        <v>146</v>
      </c>
      <c r="L59" s="118">
        <v>22</v>
      </c>
      <c r="M59" s="33">
        <v>110</v>
      </c>
      <c r="N59" s="17">
        <f>+E59+G59+I59+K59+M59</f>
        <v>591</v>
      </c>
      <c r="O59" s="16">
        <v>2</v>
      </c>
      <c r="P59" s="11">
        <v>10.47</v>
      </c>
      <c r="Q59" s="11">
        <v>181</v>
      </c>
      <c r="R59" s="11"/>
      <c r="S59" s="11"/>
      <c r="T59" s="68">
        <v>0.0007662037037037037</v>
      </c>
      <c r="U59" s="11">
        <v>87</v>
      </c>
      <c r="V59" s="51">
        <v>3.2</v>
      </c>
      <c r="W59" s="12">
        <v>152</v>
      </c>
      <c r="X59" s="49">
        <v>22</v>
      </c>
      <c r="Y59" s="12">
        <v>110</v>
      </c>
      <c r="Z59" s="11">
        <f>+Q59+S59+U59+W59+Y59</f>
        <v>530</v>
      </c>
      <c r="AA59" s="11">
        <v>3</v>
      </c>
      <c r="AB59" s="76"/>
      <c r="AC59" s="75"/>
      <c r="AD59" s="77"/>
      <c r="AE59" s="75"/>
      <c r="AF59" s="77"/>
      <c r="AG59" s="75"/>
      <c r="AH59" s="76"/>
      <c r="AI59" s="76"/>
      <c r="AJ59" s="76"/>
      <c r="AK59" s="76"/>
      <c r="AL59" s="76">
        <f>+AC59+AE59+AG59+AI59+AK59</f>
        <v>0</v>
      </c>
      <c r="AM59" s="91"/>
      <c r="AN59" s="92">
        <f>IF(E59&gt;Q59,E59,Q59)+IF(E59&gt;Q59,IF(Q59&gt;AC59,Q59,AC59),IF(E59&gt;AC59,E59,AC59))</f>
        <v>390</v>
      </c>
      <c r="AO59" s="92">
        <f>IF(G59&gt;S59,G59,S59)+IF(G59&gt;S59,IF(S59&gt;AE59,S59,AE59),IF(G59&gt;AE59,G59,AE59))</f>
        <v>0</v>
      </c>
      <c r="AP59" s="92">
        <f>IF(I59&gt;U59,I59,U59)+IF(I59&gt;U59,IF(U59&gt;AG59,U59,AG59),IF(I59&gt;AG59,I59,AG59))</f>
        <v>213</v>
      </c>
      <c r="AQ59" s="92">
        <f>IF(K59&gt;W59,K59,W59)+IF(K59&gt;W59,IF(W59&gt;AI59,W59,AI59),IF(K59&gt;AI59,K59,AI59))</f>
        <v>298</v>
      </c>
      <c r="AR59" s="92">
        <f>IF(M59&gt;Y59,M59,Y59)+IF(M59&gt;Y59,IF(Y59&gt;AK59,Y59,AK59),IF(M59&gt;AK59,M59,AK59))</f>
        <v>220</v>
      </c>
      <c r="AS59" s="92">
        <f>SUM(AN59:AR59)</f>
        <v>1121</v>
      </c>
    </row>
    <row r="60" spans="1:45" ht="15">
      <c r="A60" s="24">
        <f>+AS60</f>
        <v>880</v>
      </c>
      <c r="B60" s="5" t="s">
        <v>185</v>
      </c>
      <c r="C60" s="24">
        <v>2007</v>
      </c>
      <c r="D60" s="20">
        <v>10.4</v>
      </c>
      <c r="E60" s="20">
        <v>187</v>
      </c>
      <c r="F60" s="20"/>
      <c r="G60" s="20"/>
      <c r="H60" s="84">
        <v>0.0007407407407407407</v>
      </c>
      <c r="I60" s="86">
        <v>101</v>
      </c>
      <c r="J60" s="118">
        <v>2.55</v>
      </c>
      <c r="K60" s="33">
        <v>83</v>
      </c>
      <c r="L60" s="118">
        <v>15</v>
      </c>
      <c r="M60" s="33">
        <v>59</v>
      </c>
      <c r="N60" s="118">
        <v>430</v>
      </c>
      <c r="O60" s="16">
        <v>4</v>
      </c>
      <c r="P60" s="11">
        <v>10.54</v>
      </c>
      <c r="Q60" s="11">
        <v>175</v>
      </c>
      <c r="R60" s="11"/>
      <c r="S60" s="11"/>
      <c r="T60" s="68">
        <v>0.0007384259259259258</v>
      </c>
      <c r="U60" s="11">
        <v>103</v>
      </c>
      <c r="V60" s="51">
        <v>2.76</v>
      </c>
      <c r="W60" s="12">
        <v>103</v>
      </c>
      <c r="X60" s="49">
        <v>16.5</v>
      </c>
      <c r="Y60" s="12">
        <v>69</v>
      </c>
      <c r="Z60" s="11">
        <f>+Q60+S60+U60+W60+Y60</f>
        <v>450</v>
      </c>
      <c r="AA60" s="11">
        <v>4</v>
      </c>
      <c r="AB60" s="76"/>
      <c r="AC60" s="75"/>
      <c r="AD60" s="77"/>
      <c r="AE60" s="75"/>
      <c r="AF60" s="77"/>
      <c r="AG60" s="75"/>
      <c r="AH60" s="76"/>
      <c r="AI60" s="76"/>
      <c r="AJ60" s="76"/>
      <c r="AK60" s="76"/>
      <c r="AL60" s="76">
        <f>+AC60+AE60+AG60+AI60+AK60</f>
        <v>0</v>
      </c>
      <c r="AM60" s="91"/>
      <c r="AN60" s="92">
        <f>IF(E60&gt;Q60,E60,Q60)+IF(E60&gt;Q60,IF(Q60&gt;AC60,Q60,AC60),IF(E60&gt;AC60,E60,AC60))</f>
        <v>362</v>
      </c>
      <c r="AO60" s="92">
        <f>IF(G60&gt;S60,G60,S60)+IF(G60&gt;S60,IF(S60&gt;AE60,S60,AE60),IF(G60&gt;AE60,G60,AE60))</f>
        <v>0</v>
      </c>
      <c r="AP60" s="92">
        <f>IF(I60&gt;U60,I60,U60)+IF(I60&gt;U60,IF(U60&gt;AG60,U60,AG60),IF(I60&gt;AG60,I60,AG60))</f>
        <v>204</v>
      </c>
      <c r="AQ60" s="92">
        <f>IF(K60&gt;W60,K60,W60)+IF(K60&gt;W60,IF(W60&gt;AI60,W60,AI60),IF(K60&gt;AI60,K60,AI60))</f>
        <v>186</v>
      </c>
      <c r="AR60" s="92">
        <f>IF(M60&gt;Y60,M60,Y60)+IF(M60&gt;Y60,IF(Y60&gt;AK60,Y60,AK60),IF(M60&gt;AK60,M60,AK60))</f>
        <v>128</v>
      </c>
      <c r="AS60" s="92">
        <f>SUM(AN60:AR60)</f>
        <v>880</v>
      </c>
    </row>
    <row r="61" spans="1:45" ht="15">
      <c r="A61" s="24">
        <f>+AS61</f>
        <v>780</v>
      </c>
      <c r="B61" s="5" t="s">
        <v>40</v>
      </c>
      <c r="C61" s="24">
        <v>2007</v>
      </c>
      <c r="D61" s="20">
        <v>10.94</v>
      </c>
      <c r="E61" s="20">
        <v>145</v>
      </c>
      <c r="F61" s="20"/>
      <c r="G61" s="20"/>
      <c r="H61" s="84">
        <v>0.0007685185185185185</v>
      </c>
      <c r="I61" s="86">
        <v>86</v>
      </c>
      <c r="J61" s="118">
        <v>2.79</v>
      </c>
      <c r="K61" s="33">
        <v>106</v>
      </c>
      <c r="L61" s="118">
        <v>17.5</v>
      </c>
      <c r="M61" s="33">
        <v>76</v>
      </c>
      <c r="N61" s="17">
        <f>+E61+G61+I61+K61+M61</f>
        <v>413</v>
      </c>
      <c r="O61" s="16">
        <v>6</v>
      </c>
      <c r="P61" s="11">
        <v>11.06</v>
      </c>
      <c r="Q61" s="11">
        <v>137</v>
      </c>
      <c r="R61" s="11"/>
      <c r="S61" s="11"/>
      <c r="T61" s="68">
        <v>0.0007847222222222221</v>
      </c>
      <c r="U61" s="11">
        <v>78</v>
      </c>
      <c r="V61" s="51">
        <v>2.5</v>
      </c>
      <c r="W61" s="12">
        <v>79</v>
      </c>
      <c r="X61" s="49">
        <v>17</v>
      </c>
      <c r="Y61" s="12">
        <v>73</v>
      </c>
      <c r="Z61" s="11">
        <f>+Q61+S61+U61+W61+Y61</f>
        <v>367</v>
      </c>
      <c r="AA61" s="11">
        <v>5</v>
      </c>
      <c r="AB61" s="76"/>
      <c r="AC61" s="75"/>
      <c r="AD61" s="77"/>
      <c r="AE61" s="75"/>
      <c r="AF61" s="77"/>
      <c r="AG61" s="75"/>
      <c r="AH61" s="76"/>
      <c r="AI61" s="76"/>
      <c r="AJ61" s="76"/>
      <c r="AK61" s="76"/>
      <c r="AL61" s="76">
        <f>+AC61+AE61+AG61+AI61+AK61</f>
        <v>0</v>
      </c>
      <c r="AM61" s="91"/>
      <c r="AN61" s="92">
        <f>IF(E61&gt;Q61,E61,Q61)+IF(E61&gt;Q61,IF(Q61&gt;AC61,Q61,AC61),IF(E61&gt;AC61,E61,AC61))</f>
        <v>282</v>
      </c>
      <c r="AO61" s="92">
        <f>IF(G61&gt;S61,G61,S61)+IF(G61&gt;S61,IF(S61&gt;AE61,S61,AE61),IF(G61&gt;AE61,G61,AE61))</f>
        <v>0</v>
      </c>
      <c r="AP61" s="92">
        <f>IF(I61&gt;U61,I61,U61)+IF(I61&gt;U61,IF(U61&gt;AG61,U61,AG61),IF(I61&gt;AG61,I61,AG61))</f>
        <v>164</v>
      </c>
      <c r="AQ61" s="92">
        <f>IF(K61&gt;W61,K61,W61)+IF(K61&gt;W61,IF(W61&gt;AI61,W61,AI61),IF(K61&gt;AI61,K61,AI61))</f>
        <v>185</v>
      </c>
      <c r="AR61" s="92">
        <f>IF(M61&gt;Y61,M61,Y61)+IF(M61&gt;Y61,IF(Y61&gt;AK61,Y61,AK61),IF(M61&gt;AK61,M61,AK61))</f>
        <v>149</v>
      </c>
      <c r="AS61" s="92">
        <f>SUM(AN61:AR61)</f>
        <v>780</v>
      </c>
    </row>
    <row r="62" spans="1:45" ht="15">
      <c r="A62" s="24">
        <f>+AS62</f>
        <v>692</v>
      </c>
      <c r="B62" s="5" t="s">
        <v>8</v>
      </c>
      <c r="C62" s="24">
        <v>2007</v>
      </c>
      <c r="D62" s="20">
        <v>11.36</v>
      </c>
      <c r="E62" s="20">
        <v>119</v>
      </c>
      <c r="F62" s="20"/>
      <c r="G62" s="20"/>
      <c r="H62" s="84">
        <v>0.000787037037037037</v>
      </c>
      <c r="I62" s="86">
        <v>77</v>
      </c>
      <c r="J62" s="118">
        <v>2.62</v>
      </c>
      <c r="K62" s="33">
        <v>89</v>
      </c>
      <c r="L62" s="118">
        <v>18</v>
      </c>
      <c r="M62" s="33">
        <v>80</v>
      </c>
      <c r="N62" s="17">
        <f>+E62+G62+I62+K62+M62</f>
        <v>365</v>
      </c>
      <c r="O62" s="16">
        <v>8</v>
      </c>
      <c r="P62" s="11">
        <v>11.49</v>
      </c>
      <c r="Q62" s="11">
        <v>113</v>
      </c>
      <c r="R62" s="11"/>
      <c r="S62" s="11"/>
      <c r="T62" s="68">
        <v>0.000818287037037037</v>
      </c>
      <c r="U62" s="11">
        <v>64</v>
      </c>
      <c r="V62" s="51">
        <v>2.4</v>
      </c>
      <c r="W62" s="12">
        <v>70</v>
      </c>
      <c r="X62" s="49">
        <v>18</v>
      </c>
      <c r="Y62" s="12">
        <v>80</v>
      </c>
      <c r="Z62" s="11">
        <f>+Q62+S62+U62+W62+Y62</f>
        <v>327</v>
      </c>
      <c r="AA62" s="11">
        <v>6</v>
      </c>
      <c r="AB62" s="76"/>
      <c r="AC62" s="75"/>
      <c r="AD62" s="77"/>
      <c r="AE62" s="75"/>
      <c r="AF62" s="77"/>
      <c r="AG62" s="75"/>
      <c r="AH62" s="76"/>
      <c r="AI62" s="76"/>
      <c r="AJ62" s="76"/>
      <c r="AK62" s="76"/>
      <c r="AL62" s="76">
        <f>+AC62+AE62+AG62+AI62+AK62</f>
        <v>0</v>
      </c>
      <c r="AM62" s="91"/>
      <c r="AN62" s="92">
        <f>IF(E62&gt;Q62,E62,Q62)+IF(E62&gt;Q62,IF(Q62&gt;AC62,Q62,AC62),IF(E62&gt;AC62,E62,AC62))</f>
        <v>232</v>
      </c>
      <c r="AO62" s="92">
        <f>IF(G62&gt;S62,G62,S62)+IF(G62&gt;S62,IF(S62&gt;AE62,S62,AE62),IF(G62&gt;AE62,G62,AE62))</f>
        <v>0</v>
      </c>
      <c r="AP62" s="92">
        <f>IF(I62&gt;U62,I62,U62)+IF(I62&gt;U62,IF(U62&gt;AG62,U62,AG62),IF(I62&gt;AG62,I62,AG62))</f>
        <v>141</v>
      </c>
      <c r="AQ62" s="92">
        <f>IF(K62&gt;W62,K62,W62)+IF(K62&gt;W62,IF(W62&gt;AI62,W62,AI62),IF(K62&gt;AI62,K62,AI62))</f>
        <v>159</v>
      </c>
      <c r="AR62" s="92">
        <f>IF(M62&gt;Y62,M62,Y62)+IF(M62&gt;Y62,IF(Y62&gt;AK62,Y62,AK62),IF(M62&gt;AK62,M62,AK62))</f>
        <v>160</v>
      </c>
      <c r="AS62" s="92">
        <f>SUM(AN62:AR62)</f>
        <v>692</v>
      </c>
    </row>
    <row r="63" spans="1:45" ht="15">
      <c r="A63" s="24">
        <f>+AS63</f>
        <v>674</v>
      </c>
      <c r="B63" s="5" t="s">
        <v>214</v>
      </c>
      <c r="C63" s="24">
        <v>2006</v>
      </c>
      <c r="D63" s="20"/>
      <c r="E63" s="20"/>
      <c r="F63" s="20"/>
      <c r="G63" s="20"/>
      <c r="H63" s="84"/>
      <c r="I63" s="86"/>
      <c r="J63" s="118"/>
      <c r="K63" s="33"/>
      <c r="L63" s="118"/>
      <c r="M63" s="33"/>
      <c r="N63" s="17"/>
      <c r="O63" s="16"/>
      <c r="P63" s="11">
        <v>9.83</v>
      </c>
      <c r="Q63" s="11">
        <v>247</v>
      </c>
      <c r="R63" s="11"/>
      <c r="S63" s="11"/>
      <c r="T63" s="68">
        <v>0.0006886574074074074</v>
      </c>
      <c r="U63" s="11">
        <v>140</v>
      </c>
      <c r="V63" s="51">
        <v>3.39</v>
      </c>
      <c r="W63" s="12">
        <v>177</v>
      </c>
      <c r="X63" s="49">
        <v>22</v>
      </c>
      <c r="Y63" s="12">
        <v>110</v>
      </c>
      <c r="Z63" s="11">
        <f>+Q63+S63+U63+W63+Y63</f>
        <v>674</v>
      </c>
      <c r="AA63" s="11">
        <v>2</v>
      </c>
      <c r="AB63" s="76"/>
      <c r="AC63" s="75"/>
      <c r="AD63" s="77"/>
      <c r="AE63" s="75"/>
      <c r="AF63" s="77"/>
      <c r="AG63" s="75"/>
      <c r="AH63" s="76"/>
      <c r="AI63" s="76"/>
      <c r="AJ63" s="76"/>
      <c r="AK63" s="76"/>
      <c r="AL63" s="76">
        <f>+AC63+AE63+AG63+AI63+AK63</f>
        <v>0</v>
      </c>
      <c r="AM63" s="91"/>
      <c r="AN63" s="92">
        <f>IF(E63&gt;Q63,E63,Q63)+IF(E63&gt;Q63,IF(Q63&gt;AC63,Q63,AC63),IF(E63&gt;AC63,E63,AC63))</f>
        <v>247</v>
      </c>
      <c r="AO63" s="92">
        <f>IF(G63&gt;S63,G63,S63)+IF(G63&gt;S63,IF(S63&gt;AE63,S63,AE63),IF(G63&gt;AE63,G63,AE63))</f>
        <v>0</v>
      </c>
      <c r="AP63" s="92">
        <f>IF(I63&gt;U63,I63,U63)+IF(I63&gt;U63,IF(U63&gt;AG63,U63,AG63),IF(I63&gt;AG63,I63,AG63))</f>
        <v>140</v>
      </c>
      <c r="AQ63" s="92">
        <f>IF(K63&gt;W63,K63,W63)+IF(K63&gt;W63,IF(W63&gt;AI63,W63,AI63),IF(K63&gt;AI63,K63,AI63))</f>
        <v>177</v>
      </c>
      <c r="AR63" s="92">
        <f>IF(M63&gt;Y63,M63,Y63)+IF(M63&gt;Y63,IF(Y63&gt;AK63,Y63,AK63),IF(M63&gt;AK63,M63,AK63))</f>
        <v>110</v>
      </c>
      <c r="AS63" s="92">
        <f>SUM(AN63:AR63)</f>
        <v>674</v>
      </c>
    </row>
    <row r="64" spans="1:45" ht="15">
      <c r="A64" s="24">
        <f>+AS64</f>
        <v>525</v>
      </c>
      <c r="B64" s="5" t="s">
        <v>36</v>
      </c>
      <c r="C64" s="24">
        <v>2006</v>
      </c>
      <c r="D64" s="20">
        <v>10.73</v>
      </c>
      <c r="E64" s="20">
        <v>160</v>
      </c>
      <c r="F64" s="20"/>
      <c r="G64" s="20"/>
      <c r="H64" s="84">
        <v>0.0007511574074074074</v>
      </c>
      <c r="I64" s="86">
        <v>95</v>
      </c>
      <c r="J64" s="118">
        <v>3.2</v>
      </c>
      <c r="K64" s="33">
        <v>152</v>
      </c>
      <c r="L64" s="118">
        <v>23</v>
      </c>
      <c r="M64" s="33">
        <v>118</v>
      </c>
      <c r="N64" s="17">
        <f>+E64+G64+I64+K64+M64</f>
        <v>525</v>
      </c>
      <c r="O64" s="16">
        <v>3</v>
      </c>
      <c r="P64" s="11"/>
      <c r="Q64" s="11"/>
      <c r="R64" s="11"/>
      <c r="S64" s="49"/>
      <c r="T64" s="68"/>
      <c r="U64" s="49"/>
      <c r="V64" s="51"/>
      <c r="W64" s="12"/>
      <c r="X64" s="49"/>
      <c r="Y64" s="12"/>
      <c r="Z64" s="11">
        <f>+Q64+S64+U64+W64+Y64</f>
        <v>0</v>
      </c>
      <c r="AA64" s="11"/>
      <c r="AB64" s="76"/>
      <c r="AC64" s="75"/>
      <c r="AD64" s="77"/>
      <c r="AE64" s="75"/>
      <c r="AF64" s="77"/>
      <c r="AG64" s="75"/>
      <c r="AH64" s="76"/>
      <c r="AI64" s="76"/>
      <c r="AJ64" s="76"/>
      <c r="AK64" s="76"/>
      <c r="AL64" s="76">
        <f>+AC64+AE64+AG64+AI64+AK64</f>
        <v>0</v>
      </c>
      <c r="AM64" s="91"/>
      <c r="AN64" s="92">
        <f>IF(E64&gt;Q64,E64,Q64)+IF(E64&gt;Q64,IF(Q64&gt;AC64,Q64,AC64),IF(E64&gt;AC64,E64,AC64))</f>
        <v>160</v>
      </c>
      <c r="AO64" s="92">
        <f>IF(G64&gt;S64,G64,S64)+IF(G64&gt;S64,IF(S64&gt;AE64,S64,AE64),IF(G64&gt;AE64,G64,AE64))</f>
        <v>0</v>
      </c>
      <c r="AP64" s="92">
        <f>IF(I64&gt;U64,I64,U64)+IF(I64&gt;U64,IF(U64&gt;AG64,U64,AG64),IF(I64&gt;AG64,I64,AG64))</f>
        <v>95</v>
      </c>
      <c r="AQ64" s="92">
        <f>IF(K64&gt;W64,K64,W64)+IF(K64&gt;W64,IF(W64&gt;AI64,W64,AI64),IF(K64&gt;AI64,K64,AI64))</f>
        <v>152</v>
      </c>
      <c r="AR64" s="92">
        <f>IF(M64&gt;Y64,M64,Y64)+IF(M64&gt;Y64,IF(Y64&gt;AK64,Y64,AK64),IF(M64&gt;AK64,M64,AK64))</f>
        <v>118</v>
      </c>
      <c r="AS64" s="92">
        <f>SUM(AN64:AR64)</f>
        <v>525</v>
      </c>
    </row>
    <row r="65" spans="1:45" ht="15">
      <c r="A65" s="24">
        <f>+AS65</f>
        <v>420</v>
      </c>
      <c r="B65" s="5" t="s">
        <v>39</v>
      </c>
      <c r="C65" s="24">
        <v>2007</v>
      </c>
      <c r="D65" s="20">
        <v>11.11</v>
      </c>
      <c r="E65" s="20">
        <v>134</v>
      </c>
      <c r="F65" s="20"/>
      <c r="G65" s="20"/>
      <c r="H65" s="84">
        <v>0.0007673611111111111</v>
      </c>
      <c r="I65" s="86">
        <v>86</v>
      </c>
      <c r="J65" s="118">
        <v>2.82</v>
      </c>
      <c r="K65" s="33">
        <v>109</v>
      </c>
      <c r="L65" s="33">
        <v>19.5</v>
      </c>
      <c r="M65" s="33">
        <v>91</v>
      </c>
      <c r="N65" s="17">
        <f>+E65+G65+I65+K65+M65</f>
        <v>420</v>
      </c>
      <c r="O65" s="16">
        <v>5</v>
      </c>
      <c r="P65" s="11"/>
      <c r="Q65" s="11"/>
      <c r="R65" s="11"/>
      <c r="S65" s="11"/>
      <c r="T65" s="68"/>
      <c r="U65" s="11"/>
      <c r="V65" s="51"/>
      <c r="W65" s="12"/>
      <c r="X65" s="49"/>
      <c r="Y65" s="12"/>
      <c r="Z65" s="11">
        <f>+Q65+S65+U65+W65+Y65</f>
        <v>0</v>
      </c>
      <c r="AA65" s="11"/>
      <c r="AB65" s="76"/>
      <c r="AC65" s="75"/>
      <c r="AD65" s="77"/>
      <c r="AE65" s="75"/>
      <c r="AF65" s="77"/>
      <c r="AG65" s="75"/>
      <c r="AH65" s="76"/>
      <c r="AI65" s="76"/>
      <c r="AJ65" s="76"/>
      <c r="AK65" s="76"/>
      <c r="AL65" s="76">
        <f>+AC65+AE65+AG65+AI65+AK65</f>
        <v>0</v>
      </c>
      <c r="AM65" s="91"/>
      <c r="AN65" s="92">
        <f>IF(E65&gt;Q65,E65,Q65)+IF(E65&gt;Q65,IF(Q65&gt;AC65,Q65,AC65),IF(E65&gt;AC65,E65,AC65))</f>
        <v>134</v>
      </c>
      <c r="AO65" s="92">
        <f>IF(G65&gt;S65,G65,S65)+IF(G65&gt;S65,IF(S65&gt;AE65,S65,AE65),IF(G65&gt;AE65,G65,AE65))</f>
        <v>0</v>
      </c>
      <c r="AP65" s="92">
        <f>IF(I65&gt;U65,I65,U65)+IF(I65&gt;U65,IF(U65&gt;AG65,U65,AG65),IF(I65&gt;AG65,I65,AG65))</f>
        <v>86</v>
      </c>
      <c r="AQ65" s="92">
        <f>IF(K65&gt;W65,K65,W65)+IF(K65&gt;W65,IF(W65&gt;AI65,W65,AI65),IF(K65&gt;AI65,K65,AI65))</f>
        <v>109</v>
      </c>
      <c r="AR65" s="92">
        <f>IF(M65&gt;Y65,M65,Y65)+IF(M65&gt;Y65,IF(Y65&gt;AK65,Y65,AK65),IF(M65&gt;AK65,M65,AK65))</f>
        <v>91</v>
      </c>
      <c r="AS65" s="92">
        <f>SUM(AN65:AR65)</f>
        <v>420</v>
      </c>
    </row>
    <row r="66" spans="1:45" ht="15">
      <c r="A66" s="24">
        <f>+AS66</f>
        <v>399</v>
      </c>
      <c r="B66" s="5" t="s">
        <v>186</v>
      </c>
      <c r="C66" s="24">
        <v>2007</v>
      </c>
      <c r="D66" s="20">
        <v>10.73</v>
      </c>
      <c r="E66" s="20">
        <v>160</v>
      </c>
      <c r="F66" s="20"/>
      <c r="G66" s="20"/>
      <c r="H66" s="84">
        <v>0.0008101851851851852</v>
      </c>
      <c r="I66" s="86">
        <v>67</v>
      </c>
      <c r="J66" s="118">
        <v>2.53</v>
      </c>
      <c r="K66" s="33">
        <v>81</v>
      </c>
      <c r="L66" s="33">
        <v>19.5</v>
      </c>
      <c r="M66" s="33">
        <v>91</v>
      </c>
      <c r="N66" s="17">
        <f>+E66+G66+I66+K66+M66</f>
        <v>399</v>
      </c>
      <c r="O66" s="16">
        <v>7</v>
      </c>
      <c r="P66" s="11"/>
      <c r="Q66" s="11"/>
      <c r="R66" s="11"/>
      <c r="S66" s="11"/>
      <c r="T66" s="68"/>
      <c r="U66" s="11"/>
      <c r="V66" s="51"/>
      <c r="W66" s="12"/>
      <c r="X66" s="49"/>
      <c r="Y66" s="12"/>
      <c r="Z66" s="11">
        <f>+Q66+S66+U66+W66+Y66</f>
        <v>0</v>
      </c>
      <c r="AA66" s="11"/>
      <c r="AB66" s="76"/>
      <c r="AC66" s="75"/>
      <c r="AD66" s="77"/>
      <c r="AE66" s="75"/>
      <c r="AF66" s="77"/>
      <c r="AG66" s="75"/>
      <c r="AH66" s="76"/>
      <c r="AI66" s="76"/>
      <c r="AJ66" s="76"/>
      <c r="AK66" s="76"/>
      <c r="AL66" s="76">
        <f>+AC66+AE66+AG66+AI66+AK66</f>
        <v>0</v>
      </c>
      <c r="AM66" s="91"/>
      <c r="AN66" s="92">
        <f>IF(E66&gt;Q66,E66,Q66)+IF(E66&gt;Q66,IF(Q66&gt;AC66,Q66,AC66),IF(E66&gt;AC66,E66,AC66))</f>
        <v>160</v>
      </c>
      <c r="AO66" s="92">
        <f>IF(G66&gt;S66,G66,S66)+IF(G66&gt;S66,IF(S66&gt;AE66,S66,AE66),IF(G66&gt;AE66,G66,AE66))</f>
        <v>0</v>
      </c>
      <c r="AP66" s="92">
        <f>IF(I66&gt;U66,I66,U66)+IF(I66&gt;U66,IF(U66&gt;AG66,U66,AG66),IF(I66&gt;AG66,I66,AG66))</f>
        <v>67</v>
      </c>
      <c r="AQ66" s="92">
        <f>IF(K66&gt;W66,K66,W66)+IF(K66&gt;W66,IF(W66&gt;AI66,W66,AI66),IF(K66&gt;AI66,K66,AI66))</f>
        <v>81</v>
      </c>
      <c r="AR66" s="92">
        <f>IF(M66&gt;Y66,M66,Y66)+IF(M66&gt;Y66,IF(Y66&gt;AK66,Y66,AK66),IF(M66&gt;AK66,M66,AK66))</f>
        <v>91</v>
      </c>
      <c r="AS66" s="92">
        <f>SUM(AN66:AR66)</f>
        <v>399</v>
      </c>
    </row>
    <row r="67" spans="1:45" ht="15">
      <c r="A67" s="24">
        <f>+AS67</f>
        <v>276</v>
      </c>
      <c r="B67" s="5" t="s">
        <v>215</v>
      </c>
      <c r="C67" s="24">
        <v>2007</v>
      </c>
      <c r="D67" s="20"/>
      <c r="E67" s="20"/>
      <c r="F67" s="20"/>
      <c r="G67" s="20"/>
      <c r="H67" s="84"/>
      <c r="I67" s="86"/>
      <c r="J67" s="118"/>
      <c r="K67" s="33"/>
      <c r="L67" s="118"/>
      <c r="M67" s="33"/>
      <c r="N67" s="17"/>
      <c r="O67" s="16"/>
      <c r="P67" s="11">
        <v>11.3</v>
      </c>
      <c r="Q67" s="11">
        <v>123</v>
      </c>
      <c r="R67" s="11"/>
      <c r="S67" s="11"/>
      <c r="T67" s="68">
        <v>0.0009108796296296295</v>
      </c>
      <c r="U67" s="11">
        <v>38</v>
      </c>
      <c r="V67" s="51">
        <v>2.65</v>
      </c>
      <c r="W67" s="12">
        <v>92</v>
      </c>
      <c r="X67" s="49">
        <v>9</v>
      </c>
      <c r="Y67" s="12">
        <v>23</v>
      </c>
      <c r="Z67" s="11">
        <f>+Q67+S67+U67+W67+Y67</f>
        <v>276</v>
      </c>
      <c r="AA67" s="11">
        <v>7</v>
      </c>
      <c r="AB67" s="76"/>
      <c r="AC67" s="75"/>
      <c r="AD67" s="77"/>
      <c r="AE67" s="75"/>
      <c r="AF67" s="77"/>
      <c r="AG67" s="75"/>
      <c r="AH67" s="76"/>
      <c r="AI67" s="76"/>
      <c r="AJ67" s="76"/>
      <c r="AK67" s="76"/>
      <c r="AL67" s="76">
        <f>+AC67+AE67+AG67+AI67+AK67</f>
        <v>0</v>
      </c>
      <c r="AM67" s="91"/>
      <c r="AN67" s="92">
        <f>IF(E67&gt;Q67,E67,Q67)+IF(E67&gt;Q67,IF(Q67&gt;AC67,Q67,AC67),IF(E67&gt;AC67,E67,AC67))</f>
        <v>123</v>
      </c>
      <c r="AO67" s="92">
        <f>IF(G67&gt;S67,G67,S67)+IF(G67&gt;S67,IF(S67&gt;AE67,S67,AE67),IF(G67&gt;AE67,G67,AE67))</f>
        <v>0</v>
      </c>
      <c r="AP67" s="92">
        <f>IF(I67&gt;U67,I67,U67)+IF(I67&gt;U67,IF(U67&gt;AG67,U67,AG67),IF(I67&gt;AG67,I67,AG67))</f>
        <v>38</v>
      </c>
      <c r="AQ67" s="92">
        <f>IF(K67&gt;W67,K67,W67)+IF(K67&gt;W67,IF(W67&gt;AI67,W67,AI67),IF(K67&gt;AI67,K67,AI67))</f>
        <v>92</v>
      </c>
      <c r="AR67" s="92">
        <f>IF(M67&gt;Y67,M67,Y67)+IF(M67&gt;Y67,IF(Y67&gt;AK67,Y67,AK67),IF(M67&gt;AK67,M67,AK67))</f>
        <v>23</v>
      </c>
      <c r="AS67" s="92">
        <f>SUM(AN67:AR67)</f>
        <v>276</v>
      </c>
    </row>
    <row r="68" spans="1:45" ht="15">
      <c r="A68" s="46"/>
      <c r="B68" s="108"/>
      <c r="C68" s="109"/>
      <c r="D68" s="120"/>
      <c r="E68" s="120"/>
      <c r="F68" s="120"/>
      <c r="G68" s="120"/>
      <c r="H68" s="121"/>
      <c r="I68" s="122"/>
      <c r="J68" s="123"/>
      <c r="K68" s="124"/>
      <c r="L68" s="123"/>
      <c r="M68" s="124"/>
      <c r="N68" s="113"/>
      <c r="O68" s="109"/>
      <c r="P68" s="109"/>
      <c r="Q68" s="109"/>
      <c r="R68" s="109"/>
      <c r="S68" s="109"/>
      <c r="T68" s="110"/>
      <c r="U68" s="109"/>
      <c r="V68" s="125"/>
      <c r="W68" s="113"/>
      <c r="X68" s="126"/>
      <c r="Y68" s="113"/>
      <c r="Z68" s="111"/>
      <c r="AA68" s="109"/>
      <c r="AB68" s="127"/>
      <c r="AC68" s="109"/>
      <c r="AD68" s="110"/>
      <c r="AE68" s="109"/>
      <c r="AF68" s="110"/>
      <c r="AG68" s="109"/>
      <c r="AH68" s="127"/>
      <c r="AI68" s="127"/>
      <c r="AJ68" s="127"/>
      <c r="AK68" s="127"/>
      <c r="AL68" s="127"/>
      <c r="AM68" s="127"/>
      <c r="AN68" s="117"/>
      <c r="AO68" s="117"/>
      <c r="AP68" s="117"/>
      <c r="AQ68" s="117"/>
      <c r="AR68" s="117"/>
      <c r="AS68" s="117"/>
    </row>
    <row r="69" spans="1:45" ht="15">
      <c r="A69" s="46"/>
      <c r="B69" s="108"/>
      <c r="C69" s="109"/>
      <c r="D69" s="120"/>
      <c r="E69" s="120"/>
      <c r="F69" s="120"/>
      <c r="G69" s="120"/>
      <c r="H69" s="121"/>
      <c r="I69" s="122"/>
      <c r="J69" s="123"/>
      <c r="K69" s="124"/>
      <c r="L69" s="123"/>
      <c r="M69" s="124"/>
      <c r="N69" s="113"/>
      <c r="O69" s="109"/>
      <c r="P69" s="109"/>
      <c r="Q69" s="109"/>
      <c r="R69" s="109"/>
      <c r="S69" s="109"/>
      <c r="T69" s="110"/>
      <c r="U69" s="109"/>
      <c r="V69" s="125"/>
      <c r="W69" s="113"/>
      <c r="X69" s="126"/>
      <c r="Y69" s="113"/>
      <c r="Z69" s="111"/>
      <c r="AA69" s="109"/>
      <c r="AB69" s="127"/>
      <c r="AC69" s="109"/>
      <c r="AD69" s="110"/>
      <c r="AE69" s="109"/>
      <c r="AF69" s="110"/>
      <c r="AG69" s="109"/>
      <c r="AH69" s="127"/>
      <c r="AI69" s="127"/>
      <c r="AJ69" s="127"/>
      <c r="AK69" s="127"/>
      <c r="AL69" s="127"/>
      <c r="AM69" s="127"/>
      <c r="AN69" s="117"/>
      <c r="AO69" s="117"/>
      <c r="AP69" s="117"/>
      <c r="AQ69" s="117"/>
      <c r="AR69" s="117"/>
      <c r="AS69" s="117"/>
    </row>
    <row r="70" spans="1:39" s="1" customFormat="1" ht="15.75">
      <c r="A70" s="34"/>
      <c r="B70" s="8" t="s">
        <v>23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</row>
    <row r="71" spans="1:45" ht="15">
      <c r="A71" s="24"/>
      <c r="B71" s="93" t="s">
        <v>0</v>
      </c>
      <c r="C71" s="93" t="s">
        <v>7</v>
      </c>
      <c r="D71" s="94"/>
      <c r="E71" s="94"/>
      <c r="F71" s="94"/>
      <c r="G71" s="94"/>
      <c r="H71" s="94"/>
      <c r="I71" s="94"/>
      <c r="J71" s="94" t="s">
        <v>64</v>
      </c>
      <c r="K71" s="94"/>
      <c r="L71" s="94" t="s">
        <v>64</v>
      </c>
      <c r="M71" s="94"/>
      <c r="N71" s="94"/>
      <c r="O71" s="94" t="s">
        <v>5</v>
      </c>
      <c r="P71" s="94"/>
      <c r="Q71" s="94"/>
      <c r="R71" s="94"/>
      <c r="S71" s="94"/>
      <c r="T71" s="94"/>
      <c r="U71" s="94"/>
      <c r="V71" s="95"/>
      <c r="W71" s="95"/>
      <c r="X71" s="95"/>
      <c r="Y71" s="95"/>
      <c r="Z71" s="96"/>
      <c r="AA71" s="94" t="s">
        <v>5</v>
      </c>
      <c r="AB71" s="96"/>
      <c r="AC71" s="96"/>
      <c r="AD71" s="96"/>
      <c r="AE71" s="96"/>
      <c r="AF71" s="96"/>
      <c r="AG71" s="96"/>
      <c r="AH71" s="96"/>
      <c r="AI71" s="96"/>
      <c r="AJ71" s="96"/>
      <c r="AK71" s="95"/>
      <c r="AL71" s="96" t="s">
        <v>61</v>
      </c>
      <c r="AM71" s="91"/>
      <c r="AN71" s="91"/>
      <c r="AO71" s="91"/>
      <c r="AP71" s="91"/>
      <c r="AQ71" s="91"/>
      <c r="AR71" s="91"/>
      <c r="AS71" s="92"/>
    </row>
    <row r="72" spans="1:45" ht="15">
      <c r="A72" s="24">
        <f>+AS72</f>
        <v>2206</v>
      </c>
      <c r="B72" s="5" t="s">
        <v>187</v>
      </c>
      <c r="C72" s="24">
        <v>2006</v>
      </c>
      <c r="D72" s="58">
        <v>9.16</v>
      </c>
      <c r="E72" s="17">
        <v>350</v>
      </c>
      <c r="F72" s="17"/>
      <c r="G72" s="17"/>
      <c r="H72" s="81">
        <v>0.0005925925925925926</v>
      </c>
      <c r="I72" s="32">
        <v>264</v>
      </c>
      <c r="J72" s="58">
        <v>3.84</v>
      </c>
      <c r="K72" s="17">
        <v>243</v>
      </c>
      <c r="L72" s="58">
        <v>34</v>
      </c>
      <c r="M72" s="17">
        <v>215</v>
      </c>
      <c r="N72" s="17">
        <f>+E72+G72+I72+K72+M72</f>
        <v>1072</v>
      </c>
      <c r="O72" s="16">
        <v>1</v>
      </c>
      <c r="P72" s="11">
        <v>9</v>
      </c>
      <c r="Q72" s="11">
        <v>382</v>
      </c>
      <c r="R72" s="11"/>
      <c r="S72" s="11"/>
      <c r="T72" s="68">
        <v>0.0005983796296296296</v>
      </c>
      <c r="U72" s="11">
        <v>253</v>
      </c>
      <c r="V72" s="51">
        <v>4</v>
      </c>
      <c r="W72" s="12">
        <v>270</v>
      </c>
      <c r="X72" s="49">
        <v>35.5</v>
      </c>
      <c r="Y72" s="12">
        <v>229</v>
      </c>
      <c r="Z72" s="11">
        <f>+Q72+S72+U72+W72+Y72</f>
        <v>1134</v>
      </c>
      <c r="AA72" s="11">
        <v>1</v>
      </c>
      <c r="AB72" s="76"/>
      <c r="AC72" s="75"/>
      <c r="AD72" s="77"/>
      <c r="AE72" s="75"/>
      <c r="AF72" s="77"/>
      <c r="AG72" s="75"/>
      <c r="AH72" s="76"/>
      <c r="AI72" s="76"/>
      <c r="AJ72" s="76"/>
      <c r="AK72" s="76"/>
      <c r="AL72" s="76">
        <f>+AC72+AE72+AG72+AI72+AK72</f>
        <v>0</v>
      </c>
      <c r="AM72" s="91"/>
      <c r="AN72" s="92">
        <f>IF(E72&gt;Q72,E72,Q72)+IF(E72&gt;Q72,IF(Q72&gt;AC72,Q72,AC72),IF(E72&gt;AC72,E72,AC72))</f>
        <v>732</v>
      </c>
      <c r="AO72" s="92">
        <f>IF(G72&gt;S72,G72,S72)+IF(G72&gt;S72,IF(S72&gt;AE72,S72,AE72),IF(G72&gt;AE72,G72,AE72))</f>
        <v>0</v>
      </c>
      <c r="AP72" s="92">
        <f>IF(I72&gt;U72,I72,U72)+IF(I72&gt;U72,IF(U72&gt;AG72,U72,AG72),IF(I72&gt;AG72,I72,AG72))</f>
        <v>517</v>
      </c>
      <c r="AQ72" s="92">
        <f>IF(K72&gt;W72,K72,W72)+IF(K72&gt;W72,IF(W72&gt;AI72,W72,AI72),IF(K72&gt;AI72,K72,AI72))</f>
        <v>513</v>
      </c>
      <c r="AR72" s="92">
        <f>IF(M72&gt;Y72,M72,Y72)+IF(M72&gt;Y72,IF(Y72&gt;AK72,Y72,AK72),IF(M72&gt;AK72,M72,AK72))</f>
        <v>444</v>
      </c>
      <c r="AS72" s="92">
        <f>SUM(AN72:AR72)</f>
        <v>2206</v>
      </c>
    </row>
    <row r="73" spans="1:45" ht="15">
      <c r="A73" s="24">
        <f>+AS73</f>
        <v>1723</v>
      </c>
      <c r="B73" s="5" t="s">
        <v>30</v>
      </c>
      <c r="C73" s="24">
        <v>2006</v>
      </c>
      <c r="D73" s="58">
        <v>9.4</v>
      </c>
      <c r="E73" s="17">
        <v>309</v>
      </c>
      <c r="F73" s="17"/>
      <c r="G73" s="17"/>
      <c r="H73" s="81">
        <v>0.0006909722222222222</v>
      </c>
      <c r="I73" s="32">
        <v>138</v>
      </c>
      <c r="J73" s="58">
        <v>3.36</v>
      </c>
      <c r="K73" s="17">
        <v>173</v>
      </c>
      <c r="L73" s="58">
        <v>35.5</v>
      </c>
      <c r="M73" s="17">
        <v>229</v>
      </c>
      <c r="N73" s="17">
        <f>+E73+G73+I73+K73+M73</f>
        <v>849</v>
      </c>
      <c r="O73" s="16">
        <v>2</v>
      </c>
      <c r="P73" s="11">
        <v>9.55</v>
      </c>
      <c r="Q73" s="11">
        <v>285</v>
      </c>
      <c r="R73" s="11"/>
      <c r="S73" s="11"/>
      <c r="T73" s="68">
        <v>0.0006527777777777777</v>
      </c>
      <c r="U73" s="11">
        <v>176</v>
      </c>
      <c r="V73" s="51">
        <v>3.47</v>
      </c>
      <c r="W73" s="12">
        <v>188</v>
      </c>
      <c r="X73" s="49">
        <v>35</v>
      </c>
      <c r="Y73" s="12">
        <v>225</v>
      </c>
      <c r="Z73" s="11">
        <f>+Q73+S73+U73+W73+Y73</f>
        <v>874</v>
      </c>
      <c r="AA73" s="11">
        <v>3</v>
      </c>
      <c r="AB73" s="76"/>
      <c r="AC73" s="75"/>
      <c r="AD73" s="77"/>
      <c r="AE73" s="75"/>
      <c r="AF73" s="77"/>
      <c r="AG73" s="75"/>
      <c r="AH73" s="76"/>
      <c r="AI73" s="76"/>
      <c r="AJ73" s="76"/>
      <c r="AK73" s="76"/>
      <c r="AL73" s="76">
        <f>+AC73+AE73+AG73+AI73+AK73</f>
        <v>0</v>
      </c>
      <c r="AM73" s="91"/>
      <c r="AN73" s="92">
        <f>IF(E73&gt;Q73,E73,Q73)+IF(E73&gt;Q73,IF(Q73&gt;AC73,Q73,AC73),IF(E73&gt;AC73,E73,AC73))</f>
        <v>594</v>
      </c>
      <c r="AO73" s="92">
        <f>IF(G73&gt;S73,G73,S73)+IF(G73&gt;S73,IF(S73&gt;AE73,S73,AE73),IF(G73&gt;AE73,G73,AE73))</f>
        <v>0</v>
      </c>
      <c r="AP73" s="92">
        <f>IF(I73&gt;U73,I73,U73)+IF(I73&gt;U73,IF(U73&gt;AG73,U73,AG73),IF(I73&gt;AG73,I73,AG73))</f>
        <v>314</v>
      </c>
      <c r="AQ73" s="92">
        <f>IF(K73&gt;W73,K73,W73)+IF(K73&gt;W73,IF(W73&gt;AI73,W73,AI73),IF(K73&gt;AI73,K73,AI73))</f>
        <v>361</v>
      </c>
      <c r="AR73" s="92">
        <f>IF(M73&gt;Y73,M73,Y73)+IF(M73&gt;Y73,IF(Y73&gt;AK73,Y73,AK73),IF(M73&gt;AK73,M73,AK73))</f>
        <v>454</v>
      </c>
      <c r="AS73" s="92">
        <f>SUM(AN73:AR73)</f>
        <v>1723</v>
      </c>
    </row>
    <row r="74" spans="1:45" ht="15">
      <c r="A74" s="24">
        <f>+AS74</f>
        <v>1681</v>
      </c>
      <c r="B74" s="5" t="s">
        <v>32</v>
      </c>
      <c r="C74" s="24">
        <v>2006</v>
      </c>
      <c r="D74" s="58">
        <v>9.87</v>
      </c>
      <c r="E74" s="17">
        <v>242</v>
      </c>
      <c r="F74" s="17"/>
      <c r="G74" s="17"/>
      <c r="H74" s="81">
        <v>0.0006354166666666666</v>
      </c>
      <c r="I74" s="32">
        <v>198</v>
      </c>
      <c r="J74" s="58">
        <v>3.23</v>
      </c>
      <c r="K74" s="17">
        <v>156</v>
      </c>
      <c r="L74" s="58">
        <v>30.5</v>
      </c>
      <c r="M74" s="17">
        <v>182</v>
      </c>
      <c r="N74" s="17">
        <f>+E74+G74+I74+K74+M74</f>
        <v>778</v>
      </c>
      <c r="O74" s="16">
        <v>4</v>
      </c>
      <c r="P74" s="51">
        <v>9.71</v>
      </c>
      <c r="Q74" s="69">
        <v>263</v>
      </c>
      <c r="R74" s="69"/>
      <c r="S74" s="11"/>
      <c r="T74" s="68">
        <v>0.0006319444444444444</v>
      </c>
      <c r="U74" s="11">
        <v>202</v>
      </c>
      <c r="V74" s="51">
        <v>3.62</v>
      </c>
      <c r="W74" s="12">
        <v>209</v>
      </c>
      <c r="X74" s="49">
        <v>35.5</v>
      </c>
      <c r="Y74" s="12">
        <v>229</v>
      </c>
      <c r="Z74" s="11">
        <f>+Q74+S74+U74+W74+Y74</f>
        <v>903</v>
      </c>
      <c r="AA74" s="11">
        <v>2</v>
      </c>
      <c r="AB74" s="76"/>
      <c r="AC74" s="75"/>
      <c r="AD74" s="77"/>
      <c r="AE74" s="75"/>
      <c r="AF74" s="77"/>
      <c r="AG74" s="75"/>
      <c r="AH74" s="76"/>
      <c r="AI74" s="76"/>
      <c r="AJ74" s="76"/>
      <c r="AK74" s="76"/>
      <c r="AL74" s="76">
        <f>+AC74+AE74+AG74+AI74+AK74</f>
        <v>0</v>
      </c>
      <c r="AM74" s="91"/>
      <c r="AN74" s="92">
        <f>IF(E74&gt;Q74,E74,Q74)+IF(E74&gt;Q74,IF(Q74&gt;AC74,Q74,AC74),IF(E74&gt;AC74,E74,AC74))</f>
        <v>505</v>
      </c>
      <c r="AO74" s="92">
        <f>IF(G74&gt;S74,G74,S74)+IF(G74&gt;S74,IF(S74&gt;AE74,S74,AE74),IF(G74&gt;AE74,G74,AE74))</f>
        <v>0</v>
      </c>
      <c r="AP74" s="92">
        <f>IF(I74&gt;U74,I74,U74)+IF(I74&gt;U74,IF(U74&gt;AG74,U74,AG74),IF(I74&gt;AG74,I74,AG74))</f>
        <v>400</v>
      </c>
      <c r="AQ74" s="92">
        <f>IF(K74&gt;W74,K74,W74)+IF(K74&gt;W74,IF(W74&gt;AI74,W74,AI74),IF(K74&gt;AI74,K74,AI74))</f>
        <v>365</v>
      </c>
      <c r="AR74" s="92">
        <f>IF(M74&gt;Y74,M74,Y74)+IF(M74&gt;Y74,IF(Y74&gt;AK74,Y74,AK74),IF(M74&gt;AK74,M74,AK74))</f>
        <v>411</v>
      </c>
      <c r="AS74" s="92">
        <f>SUM(AN74:AR74)</f>
        <v>1681</v>
      </c>
    </row>
    <row r="75" spans="1:45" ht="15">
      <c r="A75" s="24">
        <f>+AS75</f>
        <v>1425</v>
      </c>
      <c r="B75" s="5" t="s">
        <v>189</v>
      </c>
      <c r="C75" s="24">
        <v>2007</v>
      </c>
      <c r="D75" s="16">
        <v>9.73</v>
      </c>
      <c r="E75" s="16">
        <v>260</v>
      </c>
      <c r="F75" s="100"/>
      <c r="G75" s="100"/>
      <c r="H75" s="84">
        <v>0.0006898148148148149</v>
      </c>
      <c r="I75" s="32">
        <v>139</v>
      </c>
      <c r="J75" s="58">
        <v>3.44</v>
      </c>
      <c r="K75" s="17">
        <v>184</v>
      </c>
      <c r="L75" s="58">
        <v>28</v>
      </c>
      <c r="M75" s="17">
        <v>160</v>
      </c>
      <c r="N75" s="17">
        <f>+E75+G75+I75+K75+M75</f>
        <v>743</v>
      </c>
      <c r="O75" s="16">
        <v>5</v>
      </c>
      <c r="P75" s="11">
        <v>9.91</v>
      </c>
      <c r="Q75" s="11">
        <v>238</v>
      </c>
      <c r="R75" s="11"/>
      <c r="S75" s="11"/>
      <c r="T75" s="68">
        <v>0.0006875000000000001</v>
      </c>
      <c r="U75" s="11">
        <v>141</v>
      </c>
      <c r="V75" s="51">
        <v>3.3</v>
      </c>
      <c r="W75" s="12">
        <v>165</v>
      </c>
      <c r="X75" s="49">
        <v>25.5</v>
      </c>
      <c r="Y75" s="12">
        <v>138</v>
      </c>
      <c r="Z75" s="11">
        <f>+Q75+S75+U75+W75+Y75</f>
        <v>682</v>
      </c>
      <c r="AA75" s="11">
        <v>5</v>
      </c>
      <c r="AB75" s="76"/>
      <c r="AC75" s="75"/>
      <c r="AD75" s="77"/>
      <c r="AE75" s="75"/>
      <c r="AF75" s="77"/>
      <c r="AG75" s="75"/>
      <c r="AH75" s="76"/>
      <c r="AI75" s="76"/>
      <c r="AJ75" s="76"/>
      <c r="AK75" s="76"/>
      <c r="AL75" s="76">
        <f>+AC75+AE75+AG75+AI75+AK75</f>
        <v>0</v>
      </c>
      <c r="AM75" s="91"/>
      <c r="AN75" s="92">
        <f>IF(E75&gt;Q75,E75,Q75)+IF(E75&gt;Q75,IF(Q75&gt;AC75,Q75,AC75),IF(E75&gt;AC75,E75,AC75))</f>
        <v>498</v>
      </c>
      <c r="AO75" s="92">
        <f>IF(G75&gt;S75,G75,S75)+IF(G75&gt;S75,IF(S75&gt;AE75,S75,AE75),IF(G75&gt;AE75,G75,AE75))</f>
        <v>0</v>
      </c>
      <c r="AP75" s="92">
        <f>IF(I75&gt;U75,I75,U75)+IF(I75&gt;U75,IF(U75&gt;AG75,U75,AG75),IF(I75&gt;AG75,I75,AG75))</f>
        <v>280</v>
      </c>
      <c r="AQ75" s="92">
        <f>IF(K75&gt;W75,K75,W75)+IF(K75&gt;W75,IF(W75&gt;AI75,W75,AI75),IF(K75&gt;AI75,K75,AI75))</f>
        <v>349</v>
      </c>
      <c r="AR75" s="92">
        <f>IF(M75&gt;Y75,M75,Y75)+IF(M75&gt;Y75,IF(Y75&gt;AK75,Y75,AK75),IF(M75&gt;AK75,M75,AK75))</f>
        <v>298</v>
      </c>
      <c r="AS75" s="92">
        <f>SUM(AN75:AR75)</f>
        <v>1425</v>
      </c>
    </row>
    <row r="76" spans="1:45" ht="15">
      <c r="A76" s="24">
        <f>+AS76</f>
        <v>1113</v>
      </c>
      <c r="B76" s="5" t="s">
        <v>31</v>
      </c>
      <c r="C76" s="24">
        <v>2006</v>
      </c>
      <c r="D76" s="58">
        <v>10.28</v>
      </c>
      <c r="E76" s="17">
        <v>198</v>
      </c>
      <c r="F76" s="17"/>
      <c r="G76" s="17"/>
      <c r="H76" s="81">
        <v>0.0007291666666666667</v>
      </c>
      <c r="I76" s="32">
        <v>109</v>
      </c>
      <c r="J76" s="58">
        <v>2.95</v>
      </c>
      <c r="K76" s="17">
        <v>123</v>
      </c>
      <c r="L76" s="58">
        <v>22.5</v>
      </c>
      <c r="M76" s="17">
        <v>114</v>
      </c>
      <c r="N76" s="17">
        <f>+E76+G76+I76+K76+M76</f>
        <v>544</v>
      </c>
      <c r="O76" s="16">
        <v>6</v>
      </c>
      <c r="P76" s="11">
        <v>10.17</v>
      </c>
      <c r="Q76" s="11">
        <v>209</v>
      </c>
      <c r="R76" s="11"/>
      <c r="S76" s="11"/>
      <c r="T76" s="68">
        <v>0.0007372685185185186</v>
      </c>
      <c r="U76" s="11">
        <v>103</v>
      </c>
      <c r="V76" s="51">
        <v>3.02</v>
      </c>
      <c r="W76" s="12">
        <v>131</v>
      </c>
      <c r="X76" s="49">
        <v>24</v>
      </c>
      <c r="Y76" s="12">
        <v>126</v>
      </c>
      <c r="Z76" s="11">
        <f>+Q76+S76+U76+W76+Y76</f>
        <v>569</v>
      </c>
      <c r="AA76" s="11">
        <v>7</v>
      </c>
      <c r="AB76" s="76"/>
      <c r="AC76" s="75"/>
      <c r="AD76" s="77"/>
      <c r="AE76" s="75"/>
      <c r="AF76" s="77"/>
      <c r="AG76" s="75"/>
      <c r="AH76" s="76"/>
      <c r="AI76" s="76"/>
      <c r="AJ76" s="76"/>
      <c r="AK76" s="76"/>
      <c r="AL76" s="76">
        <f>+AC76+AE76+AG76+AI76+AK76</f>
        <v>0</v>
      </c>
      <c r="AM76" s="91"/>
      <c r="AN76" s="92">
        <f>IF(E76&gt;Q76,E76,Q76)+IF(E76&gt;Q76,IF(Q76&gt;AC76,Q76,AC76),IF(E76&gt;AC76,E76,AC76))</f>
        <v>407</v>
      </c>
      <c r="AO76" s="92">
        <f>IF(G76&gt;S76,G76,S76)+IF(G76&gt;S76,IF(S76&gt;AE76,S76,AE76),IF(G76&gt;AE76,G76,AE76))</f>
        <v>0</v>
      </c>
      <c r="AP76" s="92">
        <f>IF(I76&gt;U76,I76,U76)+IF(I76&gt;U76,IF(U76&gt;AG76,U76,AG76),IF(I76&gt;AG76,I76,AG76))</f>
        <v>212</v>
      </c>
      <c r="AQ76" s="92">
        <f>IF(K76&gt;W76,K76,W76)+IF(K76&gt;W76,IF(W76&gt;AI76,W76,AI76),IF(K76&gt;AI76,K76,AI76))</f>
        <v>254</v>
      </c>
      <c r="AR76" s="92">
        <f>IF(M76&gt;Y76,M76,Y76)+IF(M76&gt;Y76,IF(Y76&gt;AK76,Y76,AK76),IF(M76&gt;AK76,M76,AK76))</f>
        <v>240</v>
      </c>
      <c r="AS76" s="92">
        <f>SUM(AN76:AR76)</f>
        <v>1113</v>
      </c>
    </row>
    <row r="77" spans="1:45" ht="15">
      <c r="A77" s="24">
        <f>+AS77</f>
        <v>1043</v>
      </c>
      <c r="B77" s="23" t="s">
        <v>42</v>
      </c>
      <c r="C77" s="24">
        <v>2007</v>
      </c>
      <c r="D77" s="58">
        <v>11.24</v>
      </c>
      <c r="E77" s="17">
        <v>126</v>
      </c>
      <c r="F77" s="17"/>
      <c r="G77" s="17"/>
      <c r="H77" s="81">
        <v>0.0007962962962962964</v>
      </c>
      <c r="I77" s="32">
        <v>73</v>
      </c>
      <c r="J77" s="58">
        <v>2.76</v>
      </c>
      <c r="K77" s="17">
        <v>103</v>
      </c>
      <c r="L77" s="58">
        <v>27</v>
      </c>
      <c r="M77" s="17">
        <v>151</v>
      </c>
      <c r="N77" s="17">
        <f>+E77+G77+I77+K77+M77</f>
        <v>453</v>
      </c>
      <c r="O77" s="16">
        <v>7</v>
      </c>
      <c r="P77" s="11">
        <v>11.08</v>
      </c>
      <c r="Q77" s="11">
        <v>136</v>
      </c>
      <c r="R77" s="11"/>
      <c r="S77" s="11"/>
      <c r="T77" s="68">
        <v>0.0007199074074074074</v>
      </c>
      <c r="U77" s="11">
        <v>115</v>
      </c>
      <c r="V77" s="51">
        <v>3.08</v>
      </c>
      <c r="W77" s="12">
        <v>138</v>
      </c>
      <c r="X77" s="49">
        <v>32.5</v>
      </c>
      <c r="Y77" s="12">
        <v>201</v>
      </c>
      <c r="Z77" s="11">
        <f>+Q77+S77+U77+W77+Y77</f>
        <v>590</v>
      </c>
      <c r="AA77" s="11">
        <v>6</v>
      </c>
      <c r="AB77" s="76"/>
      <c r="AC77" s="75"/>
      <c r="AD77" s="77"/>
      <c r="AE77" s="75"/>
      <c r="AF77" s="77"/>
      <c r="AG77" s="75"/>
      <c r="AH77" s="76"/>
      <c r="AI77" s="76"/>
      <c r="AJ77" s="76"/>
      <c r="AK77" s="76"/>
      <c r="AL77" s="76">
        <f>+AC77+AE77+AG77+AI77+AK77</f>
        <v>0</v>
      </c>
      <c r="AM77" s="91"/>
      <c r="AN77" s="92">
        <f>IF(E77&gt;Q77,E77,Q77)+IF(E77&gt;Q77,IF(Q77&gt;AC77,Q77,AC77),IF(E77&gt;AC77,E77,AC77))</f>
        <v>262</v>
      </c>
      <c r="AO77" s="92">
        <f>IF(G77&gt;S77,G77,S77)+IF(G77&gt;S77,IF(S77&gt;AE77,S77,AE77),IF(G77&gt;AE77,G77,AE77))</f>
        <v>0</v>
      </c>
      <c r="AP77" s="92">
        <f>IF(I77&gt;U77,I77,U77)+IF(I77&gt;U77,IF(U77&gt;AG77,U77,AG77),IF(I77&gt;AG77,I77,AG77))</f>
        <v>188</v>
      </c>
      <c r="AQ77" s="92">
        <f>IF(K77&gt;W77,K77,W77)+IF(K77&gt;W77,IF(W77&gt;AI77,W77,AI77),IF(K77&gt;AI77,K77,AI77))</f>
        <v>241</v>
      </c>
      <c r="AR77" s="92">
        <f>IF(M77&gt;Y77,M77,Y77)+IF(M77&gt;Y77,IF(Y77&gt;AK77,Y77,AK77),IF(M77&gt;AK77,M77,AK77))</f>
        <v>352</v>
      </c>
      <c r="AS77" s="92">
        <f>SUM(AN77:AR77)</f>
        <v>1043</v>
      </c>
    </row>
    <row r="78" spans="1:45" ht="15">
      <c r="A78" s="24">
        <f>+AS78</f>
        <v>868</v>
      </c>
      <c r="B78" s="5" t="s">
        <v>216</v>
      </c>
      <c r="C78" s="24">
        <v>2006</v>
      </c>
      <c r="D78" s="17"/>
      <c r="E78" s="17"/>
      <c r="F78" s="17"/>
      <c r="G78" s="17"/>
      <c r="H78" s="81"/>
      <c r="I78" s="32"/>
      <c r="J78" s="17"/>
      <c r="K78" s="17"/>
      <c r="L78" s="17"/>
      <c r="M78" s="17"/>
      <c r="N78" s="17"/>
      <c r="O78" s="16"/>
      <c r="P78" s="11">
        <v>9.68</v>
      </c>
      <c r="Q78" s="11">
        <v>267</v>
      </c>
      <c r="R78" s="11"/>
      <c r="S78" s="11"/>
      <c r="T78" s="68">
        <v>0.0006909722222222222</v>
      </c>
      <c r="U78" s="11">
        <v>138</v>
      </c>
      <c r="V78" s="51">
        <v>3.47</v>
      </c>
      <c r="W78" s="12">
        <v>188</v>
      </c>
      <c r="X78" s="49">
        <v>40</v>
      </c>
      <c r="Y78" s="12">
        <v>275</v>
      </c>
      <c r="Z78" s="11">
        <f>+Q78+S78+U78+W78+Y78</f>
        <v>868</v>
      </c>
      <c r="AA78" s="11">
        <v>4</v>
      </c>
      <c r="AB78" s="76"/>
      <c r="AC78" s="75"/>
      <c r="AD78" s="77"/>
      <c r="AE78" s="75"/>
      <c r="AF78" s="77"/>
      <c r="AG78" s="75"/>
      <c r="AH78" s="76"/>
      <c r="AI78" s="76"/>
      <c r="AJ78" s="76"/>
      <c r="AK78" s="76"/>
      <c r="AL78" s="76">
        <f>+AC78+AE78+AG78+AI78+AK78</f>
        <v>0</v>
      </c>
      <c r="AM78" s="91"/>
      <c r="AN78" s="92">
        <f>IF(E78&gt;Q78,E78,Q78)+IF(E78&gt;Q78,IF(Q78&gt;AC78,Q78,AC78),IF(E78&gt;AC78,E78,AC78))</f>
        <v>267</v>
      </c>
      <c r="AO78" s="92">
        <f>IF(G78&gt;S78,G78,S78)+IF(G78&gt;S78,IF(S78&gt;AE78,S78,AE78),IF(G78&gt;AE78,G78,AE78))</f>
        <v>0</v>
      </c>
      <c r="AP78" s="92">
        <f>IF(I78&gt;U78,I78,U78)+IF(I78&gt;U78,IF(U78&gt;AG78,U78,AG78),IF(I78&gt;AG78,I78,AG78))</f>
        <v>138</v>
      </c>
      <c r="AQ78" s="92">
        <f>IF(K78&gt;W78,K78,W78)+IF(K78&gt;W78,IF(W78&gt;AI78,W78,AI78),IF(K78&gt;AI78,K78,AI78))</f>
        <v>188</v>
      </c>
      <c r="AR78" s="92">
        <f>IF(M78&gt;Y78,M78,Y78)+IF(M78&gt;Y78,IF(Y78&gt;AK78,Y78,AK78),IF(M78&gt;AK78,M78,AK78))</f>
        <v>275</v>
      </c>
      <c r="AS78" s="92">
        <f>SUM(AN78:AR78)</f>
        <v>868</v>
      </c>
    </row>
    <row r="79" spans="1:45" ht="15">
      <c r="A79" s="24">
        <f>+AS79</f>
        <v>800</v>
      </c>
      <c r="B79" s="5" t="s">
        <v>188</v>
      </c>
      <c r="C79" s="24">
        <v>2006</v>
      </c>
      <c r="D79" s="58">
        <v>9.68</v>
      </c>
      <c r="E79" s="17">
        <v>267</v>
      </c>
      <c r="F79" s="17"/>
      <c r="G79" s="17"/>
      <c r="H79" s="81">
        <v>0.0006516203703703702</v>
      </c>
      <c r="I79" s="32">
        <v>177</v>
      </c>
      <c r="J79" s="58">
        <v>3.62</v>
      </c>
      <c r="K79" s="17">
        <v>209</v>
      </c>
      <c r="L79" s="58">
        <v>26.5</v>
      </c>
      <c r="M79" s="17">
        <v>147</v>
      </c>
      <c r="N79" s="17">
        <f>+E79+G79+I79+K79+M79</f>
        <v>800</v>
      </c>
      <c r="O79" s="16">
        <v>3</v>
      </c>
      <c r="P79" s="11"/>
      <c r="Q79" s="11"/>
      <c r="R79" s="11"/>
      <c r="S79" s="11"/>
      <c r="T79" s="68"/>
      <c r="U79" s="11"/>
      <c r="V79" s="51"/>
      <c r="W79" s="12"/>
      <c r="X79" s="49"/>
      <c r="Y79" s="12"/>
      <c r="Z79" s="11">
        <f>+Q79+S79+U79+W79+Y79</f>
        <v>0</v>
      </c>
      <c r="AA79" s="11"/>
      <c r="AB79" s="76"/>
      <c r="AC79" s="75"/>
      <c r="AD79" s="77"/>
      <c r="AE79" s="75"/>
      <c r="AF79" s="77"/>
      <c r="AG79" s="75"/>
      <c r="AH79" s="76"/>
      <c r="AI79" s="76"/>
      <c r="AJ79" s="76"/>
      <c r="AK79" s="76"/>
      <c r="AL79" s="76">
        <f>+AC79+AE79+AG79+AI79+AK79</f>
        <v>0</v>
      </c>
      <c r="AM79" s="91"/>
      <c r="AN79" s="92">
        <f>IF(E79&gt;Q79,E79,Q79)+IF(E79&gt;Q79,IF(Q79&gt;AC79,Q79,AC79),IF(E79&gt;AC79,E79,AC79))</f>
        <v>267</v>
      </c>
      <c r="AO79" s="92">
        <f>IF(G79&gt;S79,G79,S79)+IF(G79&gt;S79,IF(S79&gt;AE79,S79,AE79),IF(G79&gt;AE79,G79,AE79))</f>
        <v>0</v>
      </c>
      <c r="AP79" s="92">
        <f>IF(I79&gt;U79,I79,U79)+IF(I79&gt;U79,IF(U79&gt;AG79,U79,AG79),IF(I79&gt;AG79,I79,AG79))</f>
        <v>177</v>
      </c>
      <c r="AQ79" s="92">
        <f>IF(K79&gt;W79,K79,W79)+IF(K79&gt;W79,IF(W79&gt;AI79,W79,AI79),IF(K79&gt;AI79,K79,AI79))</f>
        <v>209</v>
      </c>
      <c r="AR79" s="92">
        <f>IF(M79&gt;Y79,M79,Y79)+IF(M79&gt;Y79,IF(Y79&gt;AK79,Y79,AK79),IF(M79&gt;AK79,M79,AK79))</f>
        <v>147</v>
      </c>
      <c r="AS79" s="92">
        <f>SUM(AN79:AR79)</f>
        <v>800</v>
      </c>
    </row>
    <row r="80" spans="1:45" ht="15">
      <c r="A80" s="24">
        <f>+AS80</f>
        <v>268</v>
      </c>
      <c r="B80" s="5" t="s">
        <v>190</v>
      </c>
      <c r="C80" s="24">
        <v>2007</v>
      </c>
      <c r="D80" s="58">
        <v>12.44</v>
      </c>
      <c r="E80" s="17">
        <v>74</v>
      </c>
      <c r="F80" s="17"/>
      <c r="G80" s="17"/>
      <c r="H80" s="81">
        <v>0.0010300925925925926</v>
      </c>
      <c r="I80" s="32">
        <v>19</v>
      </c>
      <c r="J80" s="58">
        <v>2.65</v>
      </c>
      <c r="K80" s="17">
        <v>92</v>
      </c>
      <c r="L80" s="58">
        <v>18.5</v>
      </c>
      <c r="M80" s="17">
        <v>83</v>
      </c>
      <c r="N80" s="17">
        <f>+E80+G80+I80+K80+M80</f>
        <v>268</v>
      </c>
      <c r="O80" s="16">
        <v>8</v>
      </c>
      <c r="P80" s="11"/>
      <c r="Q80" s="11"/>
      <c r="R80" s="11"/>
      <c r="S80" s="11"/>
      <c r="T80" s="68"/>
      <c r="U80" s="11"/>
      <c r="V80" s="51"/>
      <c r="W80" s="12"/>
      <c r="X80" s="49"/>
      <c r="Y80" s="12"/>
      <c r="Z80" s="11">
        <f>+Q80+S80+U80+W80+Y80</f>
        <v>0</v>
      </c>
      <c r="AA80" s="11"/>
      <c r="AB80" s="76"/>
      <c r="AC80" s="75"/>
      <c r="AD80" s="77"/>
      <c r="AE80" s="75"/>
      <c r="AF80" s="77"/>
      <c r="AG80" s="75"/>
      <c r="AH80" s="76"/>
      <c r="AI80" s="76"/>
      <c r="AJ80" s="76"/>
      <c r="AK80" s="76"/>
      <c r="AL80" s="76">
        <f>+AC80+AE80+AG80+AI80+AK80</f>
        <v>0</v>
      </c>
      <c r="AM80" s="91"/>
      <c r="AN80" s="92">
        <f>IF(E80&gt;Q80,E80,Q80)+IF(E80&gt;Q80,IF(Q80&gt;AC80,Q80,AC80),IF(E80&gt;AC80,E80,AC80))</f>
        <v>74</v>
      </c>
      <c r="AO80" s="92">
        <f>IF(G80&gt;S80,G80,S80)+IF(G80&gt;S80,IF(S80&gt;AE80,S80,AE80),IF(G80&gt;AE80,G80,AE80))</f>
        <v>0</v>
      </c>
      <c r="AP80" s="92">
        <f>IF(I80&gt;U80,I80,U80)+IF(I80&gt;U80,IF(U80&gt;AG80,U80,AG80),IF(I80&gt;AG80,I80,AG80))</f>
        <v>19</v>
      </c>
      <c r="AQ80" s="92">
        <f>IF(K80&gt;W80,K80,W80)+IF(K80&gt;W80,IF(W80&gt;AI80,W80,AI80),IF(K80&gt;AI80,K80,AI80))</f>
        <v>92</v>
      </c>
      <c r="AR80" s="92">
        <f>IF(M80&gt;Y80,M80,Y80)+IF(M80&gt;Y80,IF(Y80&gt;AK80,Y80,AK80),IF(M80&gt;AK80,M80,AK80))</f>
        <v>83</v>
      </c>
      <c r="AS80" s="92">
        <f>SUM(AN80:AR80)</f>
        <v>268</v>
      </c>
    </row>
    <row r="81" spans="1:45" ht="15">
      <c r="A81" s="24"/>
      <c r="B81" s="5"/>
      <c r="C81" s="24"/>
      <c r="D81" s="17"/>
      <c r="E81" s="17"/>
      <c r="F81" s="17"/>
      <c r="G81" s="17"/>
      <c r="H81" s="81"/>
      <c r="I81" s="32"/>
      <c r="J81" s="17"/>
      <c r="K81" s="17"/>
      <c r="L81" s="17"/>
      <c r="M81" s="17"/>
      <c r="N81" s="17"/>
      <c r="O81" s="16"/>
      <c r="P81" s="11"/>
      <c r="Q81" s="11"/>
      <c r="R81" s="11"/>
      <c r="S81" s="11"/>
      <c r="T81" s="68"/>
      <c r="U81" s="11"/>
      <c r="V81" s="51"/>
      <c r="W81" s="12"/>
      <c r="X81" s="49"/>
      <c r="Y81" s="12"/>
      <c r="Z81" s="11"/>
      <c r="AA81" s="11"/>
      <c r="AB81" s="76"/>
      <c r="AC81" s="75"/>
      <c r="AD81" s="77"/>
      <c r="AE81" s="75"/>
      <c r="AF81" s="77"/>
      <c r="AG81" s="75"/>
      <c r="AH81" s="76"/>
      <c r="AI81" s="76"/>
      <c r="AJ81" s="76"/>
      <c r="AK81" s="76"/>
      <c r="AL81" s="76">
        <f>+AC81+AE81+AG81+AI81+AK81</f>
        <v>0</v>
      </c>
      <c r="AM81" s="91"/>
      <c r="AN81" s="92">
        <f>IF(E81&gt;Q81,E81,Q81)+IF(E81&gt;Q81,IF(Q81&gt;AC81,Q81,AC81),IF(E81&gt;AC81,E81,AC81))</f>
        <v>0</v>
      </c>
      <c r="AO81" s="92">
        <f>IF(G81&gt;S81,G81,S81)+IF(G81&gt;S81,IF(S81&gt;AE81,S81,AE81),IF(G81&gt;AE81,G81,AE81))</f>
        <v>0</v>
      </c>
      <c r="AP81" s="92">
        <f>IF(I81&gt;U81,I81,U81)+IF(I81&gt;U81,IF(U81&gt;AG81,U81,AG81),IF(I81&gt;AG81,I81,AG81))</f>
        <v>0</v>
      </c>
      <c r="AQ81" s="92">
        <f>IF(K81&gt;W81,K81,W81)+IF(K81&gt;W81,IF(W81&gt;AI81,W81,AI81),IF(K81&gt;AI81,K81,AI81))</f>
        <v>0</v>
      </c>
      <c r="AR81" s="92">
        <f>IF(M81&gt;Y81,M81,Y81)+IF(M81&gt;Y81,IF(Y81&gt;AK81,Y81,AK81),IF(M81&gt;AK81,M81,AK81))</f>
        <v>0</v>
      </c>
      <c r="AS81" s="92">
        <f>SUM(AN81:AR81)</f>
        <v>0</v>
      </c>
    </row>
    <row r="82" spans="2:45" ht="15">
      <c r="B82" s="1"/>
      <c r="J82" s="42" t="s">
        <v>64</v>
      </c>
      <c r="L82" s="42" t="s">
        <v>64</v>
      </c>
      <c r="AS82" s="62"/>
    </row>
    <row r="83" spans="3:45" ht="15">
      <c r="C83" s="2"/>
      <c r="D83" s="46"/>
      <c r="E83" s="46"/>
      <c r="F83" s="7"/>
      <c r="G83" s="7"/>
      <c r="H83" s="87"/>
      <c r="I83" s="85"/>
      <c r="J83" s="43" t="s">
        <v>64</v>
      </c>
      <c r="K83" s="43"/>
      <c r="L83" s="43" t="s">
        <v>64</v>
      </c>
      <c r="M83" s="43"/>
      <c r="N83" s="43"/>
      <c r="O83" s="46"/>
      <c r="P83" s="2"/>
      <c r="Q83" s="2"/>
      <c r="R83" s="2"/>
      <c r="S83" s="2"/>
      <c r="T83" s="2"/>
      <c r="U83" s="2"/>
      <c r="V83" s="48"/>
      <c r="W83" s="48"/>
      <c r="X83" s="48"/>
      <c r="Y83" s="48"/>
      <c r="Z83" s="74"/>
      <c r="AA83" s="2"/>
      <c r="AS83" s="62"/>
    </row>
    <row r="84" spans="2:45" ht="15.75">
      <c r="B84" s="8" t="s">
        <v>24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5">
      <c r="A85" s="24"/>
      <c r="B85" s="93" t="s">
        <v>0</v>
      </c>
      <c r="C85" s="93" t="s">
        <v>7</v>
      </c>
      <c r="D85" s="94"/>
      <c r="E85" s="94"/>
      <c r="F85" s="94"/>
      <c r="G85" s="94"/>
      <c r="H85" s="94"/>
      <c r="I85" s="94"/>
      <c r="J85" s="94" t="s">
        <v>64</v>
      </c>
      <c r="K85" s="94"/>
      <c r="L85" s="94" t="s">
        <v>64</v>
      </c>
      <c r="M85" s="94"/>
      <c r="N85" s="94"/>
      <c r="O85" s="94" t="s">
        <v>5</v>
      </c>
      <c r="P85" s="94"/>
      <c r="Q85" s="94"/>
      <c r="R85" s="94"/>
      <c r="S85" s="94"/>
      <c r="T85" s="94"/>
      <c r="U85" s="94"/>
      <c r="V85" s="95"/>
      <c r="W85" s="95"/>
      <c r="X85" s="95"/>
      <c r="Y85" s="95"/>
      <c r="Z85" s="96"/>
      <c r="AA85" s="94" t="s">
        <v>5</v>
      </c>
      <c r="AB85" s="96"/>
      <c r="AC85" s="96"/>
      <c r="AD85" s="96"/>
      <c r="AE85" s="96"/>
      <c r="AF85" s="96"/>
      <c r="AG85" s="96"/>
      <c r="AH85" s="96"/>
      <c r="AI85" s="96"/>
      <c r="AJ85" s="96"/>
      <c r="AK85" s="95"/>
      <c r="AL85" s="96" t="s">
        <v>61</v>
      </c>
      <c r="AM85" s="91"/>
      <c r="AN85" s="91"/>
      <c r="AO85" s="91"/>
      <c r="AP85" s="91"/>
      <c r="AQ85" s="91"/>
      <c r="AR85" s="91"/>
      <c r="AS85" s="92"/>
    </row>
    <row r="86" spans="1:45" ht="15">
      <c r="A86" s="24">
        <f>+AS86</f>
        <v>2062</v>
      </c>
      <c r="B86" s="5" t="s">
        <v>191</v>
      </c>
      <c r="C86" s="16">
        <v>2004</v>
      </c>
      <c r="D86" s="16">
        <v>8.64</v>
      </c>
      <c r="E86" s="16">
        <v>466</v>
      </c>
      <c r="F86" s="16"/>
      <c r="G86" s="16"/>
      <c r="H86" s="81">
        <v>0.0006215277777777778</v>
      </c>
      <c r="I86" s="32">
        <v>217</v>
      </c>
      <c r="J86" s="58">
        <v>4.18</v>
      </c>
      <c r="K86" s="17">
        <v>302</v>
      </c>
      <c r="L86" s="58">
        <v>31.5</v>
      </c>
      <c r="M86" s="17">
        <v>191</v>
      </c>
      <c r="N86" s="17">
        <f>+E86+G86+I86+K86+M86</f>
        <v>1176</v>
      </c>
      <c r="O86" s="16">
        <v>1</v>
      </c>
      <c r="P86" s="11">
        <v>8.91</v>
      </c>
      <c r="Q86" s="11">
        <v>401</v>
      </c>
      <c r="R86" s="11"/>
      <c r="S86" s="11"/>
      <c r="T86" s="68"/>
      <c r="U86" s="11"/>
      <c r="V86" s="51">
        <v>4.08</v>
      </c>
      <c r="W86" s="12">
        <v>284</v>
      </c>
      <c r="X86" s="49">
        <v>32.5</v>
      </c>
      <c r="Y86" s="12">
        <v>201</v>
      </c>
      <c r="Z86" s="11">
        <f>+Q86+S86+U86+W86+Y86</f>
        <v>886</v>
      </c>
      <c r="AA86" s="11">
        <v>2</v>
      </c>
      <c r="AB86" s="76"/>
      <c r="AC86" s="75"/>
      <c r="AD86" s="77"/>
      <c r="AE86" s="75"/>
      <c r="AF86" s="77"/>
      <c r="AG86" s="75"/>
      <c r="AH86" s="76"/>
      <c r="AI86" s="76"/>
      <c r="AJ86" s="76"/>
      <c r="AK86" s="76"/>
      <c r="AL86" s="76">
        <f>+AC86+AE86+AG86+AI86+AK86</f>
        <v>0</v>
      </c>
      <c r="AM86" s="91"/>
      <c r="AN86" s="92">
        <f>IF(E86&gt;Q86,E86,Q86)+IF(E86&gt;Q86,IF(Q86&gt;AC86,Q86,AC86),IF(E86&gt;AC86,E86,AC86))</f>
        <v>867</v>
      </c>
      <c r="AO86" s="92">
        <f>IF(G86&gt;S86,G86,S86)+IF(G86&gt;S86,IF(S86&gt;AE86,S86,AE86),IF(G86&gt;AE86,G86,AE86))</f>
        <v>0</v>
      </c>
      <c r="AP86" s="92">
        <f>IF(I86&gt;U86,I86,U86)+IF(I86&gt;U86,IF(U86&gt;AG86,U86,AG86),IF(I86&gt;AG86,I86,AG86))</f>
        <v>217</v>
      </c>
      <c r="AQ86" s="92">
        <f>IF(K86&gt;W86,K86,W86)+IF(K86&gt;W86,IF(W86&gt;AI86,W86,AI86),IF(K86&gt;AI86,K86,AI86))</f>
        <v>586</v>
      </c>
      <c r="AR86" s="92">
        <f>IF(M86&gt;Y86,M86,Y86)+IF(M86&gt;Y86,IF(Y86&gt;AK86,Y86,AK86),IF(M86&gt;AK86,M86,AK86))</f>
        <v>392</v>
      </c>
      <c r="AS86" s="92">
        <f>SUM(AN86:AR86)</f>
        <v>2062</v>
      </c>
    </row>
    <row r="87" spans="1:45" ht="15">
      <c r="A87" s="24">
        <f>+AS87</f>
        <v>1935</v>
      </c>
      <c r="B87" s="5" t="s">
        <v>45</v>
      </c>
      <c r="C87" s="16">
        <v>2004</v>
      </c>
      <c r="D87" s="16">
        <v>8.88</v>
      </c>
      <c r="E87" s="16">
        <v>408</v>
      </c>
      <c r="F87" s="16"/>
      <c r="G87" s="16"/>
      <c r="H87" s="81">
        <v>0.000630787037037037</v>
      </c>
      <c r="I87" s="32">
        <v>204</v>
      </c>
      <c r="J87" s="58">
        <v>3.83</v>
      </c>
      <c r="K87" s="17">
        <v>242</v>
      </c>
      <c r="L87" s="58">
        <v>21</v>
      </c>
      <c r="M87" s="17">
        <v>96</v>
      </c>
      <c r="N87" s="17">
        <f>+E87+G87+I87+K87+M87</f>
        <v>950</v>
      </c>
      <c r="O87" s="16">
        <v>4</v>
      </c>
      <c r="P87" s="11">
        <v>8.82</v>
      </c>
      <c r="Q87" s="11">
        <v>422</v>
      </c>
      <c r="R87" s="11"/>
      <c r="S87" s="11"/>
      <c r="T87" s="68">
        <v>0.0006006944444444444</v>
      </c>
      <c r="U87" s="11">
        <v>249</v>
      </c>
      <c r="V87" s="51">
        <v>3.78</v>
      </c>
      <c r="W87" s="12">
        <v>234</v>
      </c>
      <c r="X87" s="49">
        <v>18</v>
      </c>
      <c r="Y87" s="12">
        <v>80</v>
      </c>
      <c r="Z87" s="11">
        <f>+Q87+S87+U87+W87+Y87</f>
        <v>985</v>
      </c>
      <c r="AA87" s="11">
        <v>1</v>
      </c>
      <c r="AB87" s="76"/>
      <c r="AC87" s="75"/>
      <c r="AD87" s="77"/>
      <c r="AE87" s="75"/>
      <c r="AF87" s="77"/>
      <c r="AG87" s="75"/>
      <c r="AH87" s="76"/>
      <c r="AI87" s="76"/>
      <c r="AJ87" s="76"/>
      <c r="AK87" s="76"/>
      <c r="AL87" s="76">
        <f>+AC87+AE87+AG87+AI87+AK87</f>
        <v>0</v>
      </c>
      <c r="AM87" s="91"/>
      <c r="AN87" s="92">
        <f>IF(E87&gt;Q87,E87,Q87)+IF(E87&gt;Q87,IF(Q87&gt;AC87,Q87,AC87),IF(E87&gt;AC87,E87,AC87))</f>
        <v>830</v>
      </c>
      <c r="AO87" s="92">
        <f>IF(G87&gt;S87,G87,S87)+IF(G87&gt;S87,IF(S87&gt;AE87,S87,AE87),IF(G87&gt;AE87,G87,AE87))</f>
        <v>0</v>
      </c>
      <c r="AP87" s="92">
        <f>IF(I87&gt;U87,I87,U87)+IF(I87&gt;U87,IF(U87&gt;AG87,U87,AG87),IF(I87&gt;AG87,I87,AG87))</f>
        <v>453</v>
      </c>
      <c r="AQ87" s="92">
        <f>IF(K87&gt;W87,K87,W87)+IF(K87&gt;W87,IF(W87&gt;AI87,W87,AI87),IF(K87&gt;AI87,K87,AI87))</f>
        <v>476</v>
      </c>
      <c r="AR87" s="92">
        <f>IF(M87&gt;Y87,M87,Y87)+IF(M87&gt;Y87,IF(Y87&gt;AK87,Y87,AK87),IF(M87&gt;AK87,M87,AK87))</f>
        <v>176</v>
      </c>
      <c r="AS87" s="92">
        <f>SUM(AN87:AR87)</f>
        <v>1935</v>
      </c>
    </row>
    <row r="88" spans="1:45" ht="15">
      <c r="A88" s="24">
        <f>+AS88</f>
        <v>1520</v>
      </c>
      <c r="B88" s="5" t="s">
        <v>19</v>
      </c>
      <c r="C88" s="16">
        <v>2004</v>
      </c>
      <c r="D88" s="16">
        <v>9.7</v>
      </c>
      <c r="E88" s="16">
        <v>264</v>
      </c>
      <c r="F88" s="16"/>
      <c r="G88" s="16"/>
      <c r="H88" s="81">
        <v>0.0006261574074074074</v>
      </c>
      <c r="I88" s="32">
        <v>211</v>
      </c>
      <c r="J88" s="58">
        <v>3.6</v>
      </c>
      <c r="K88" s="17">
        <v>206</v>
      </c>
      <c r="L88" s="58">
        <v>31</v>
      </c>
      <c r="M88" s="17">
        <v>187</v>
      </c>
      <c r="N88" s="17">
        <f>+E88+G88+I88+K88+M88</f>
        <v>868</v>
      </c>
      <c r="O88" s="16">
        <v>5</v>
      </c>
      <c r="P88" s="11">
        <v>9.85</v>
      </c>
      <c r="Q88" s="11">
        <v>245</v>
      </c>
      <c r="R88" s="11"/>
      <c r="S88" s="11"/>
      <c r="T88" s="68"/>
      <c r="U88" s="11"/>
      <c r="V88" s="51">
        <v>3.75</v>
      </c>
      <c r="W88" s="12">
        <v>229</v>
      </c>
      <c r="X88" s="49">
        <v>30</v>
      </c>
      <c r="Y88" s="12">
        <v>178</v>
      </c>
      <c r="Z88" s="11">
        <f>+Q88+S88+U88+W88+Y88</f>
        <v>652</v>
      </c>
      <c r="AA88" s="11">
        <v>5</v>
      </c>
      <c r="AB88" s="76"/>
      <c r="AC88" s="75"/>
      <c r="AD88" s="77"/>
      <c r="AE88" s="75"/>
      <c r="AF88" s="77"/>
      <c r="AG88" s="75"/>
      <c r="AH88" s="76"/>
      <c r="AI88" s="76"/>
      <c r="AJ88" s="76"/>
      <c r="AK88" s="76"/>
      <c r="AL88" s="76">
        <f>+AC88+AE88+AG88+AI88+AK88</f>
        <v>0</v>
      </c>
      <c r="AM88" s="91"/>
      <c r="AN88" s="92">
        <f>IF(E88&gt;Q88,E88,Q88)+IF(E88&gt;Q88,IF(Q88&gt;AC88,Q88,AC88),IF(E88&gt;AC88,E88,AC88))</f>
        <v>509</v>
      </c>
      <c r="AO88" s="92">
        <f>IF(G88&gt;S88,G88,S88)+IF(G88&gt;S88,IF(S88&gt;AE88,S88,AE88),IF(G88&gt;AE88,G88,AE88))</f>
        <v>0</v>
      </c>
      <c r="AP88" s="92">
        <f>IF(I88&gt;U88,I88,U88)+IF(I88&gt;U88,IF(U88&gt;AG88,U88,AG88),IF(I88&gt;AG88,I88,AG88))</f>
        <v>211</v>
      </c>
      <c r="AQ88" s="92">
        <f>IF(K88&gt;W88,K88,W88)+IF(K88&gt;W88,IF(W88&gt;AI88,W88,AI88),IF(K88&gt;AI88,K88,AI88))</f>
        <v>435</v>
      </c>
      <c r="AR88" s="92">
        <f>IF(M88&gt;Y88,M88,Y88)+IF(M88&gt;Y88,IF(Y88&gt;AK88,Y88,AK88),IF(M88&gt;AK88,M88,AK88))</f>
        <v>365</v>
      </c>
      <c r="AS88" s="92">
        <f>SUM(AN88:AR88)</f>
        <v>1520</v>
      </c>
    </row>
    <row r="89" spans="1:45" ht="15">
      <c r="A89" s="24">
        <f>+AS89</f>
        <v>1003</v>
      </c>
      <c r="B89" s="5" t="s">
        <v>193</v>
      </c>
      <c r="C89" s="16">
        <v>2004</v>
      </c>
      <c r="D89" s="16">
        <v>9.45</v>
      </c>
      <c r="E89" s="16">
        <v>301</v>
      </c>
      <c r="F89" s="16"/>
      <c r="G89" s="16"/>
      <c r="H89" s="81">
        <v>0.0006388888888888889</v>
      </c>
      <c r="I89" s="32">
        <v>193</v>
      </c>
      <c r="J89" s="58">
        <v>3.72</v>
      </c>
      <c r="K89" s="17">
        <v>224</v>
      </c>
      <c r="L89" s="58">
        <v>41</v>
      </c>
      <c r="M89" s="17">
        <v>285</v>
      </c>
      <c r="N89" s="58">
        <v>1003</v>
      </c>
      <c r="O89" s="16">
        <v>2</v>
      </c>
      <c r="P89" s="11"/>
      <c r="Q89" s="11"/>
      <c r="R89" s="11"/>
      <c r="S89" s="11"/>
      <c r="T89" s="68"/>
      <c r="U89" s="11"/>
      <c r="V89" s="51"/>
      <c r="W89" s="12"/>
      <c r="X89" s="49"/>
      <c r="Y89" s="12"/>
      <c r="Z89" s="11">
        <v>0</v>
      </c>
      <c r="AA89" s="11"/>
      <c r="AB89" s="76"/>
      <c r="AC89" s="75"/>
      <c r="AD89" s="77"/>
      <c r="AE89" s="75"/>
      <c r="AF89" s="77"/>
      <c r="AG89" s="75"/>
      <c r="AH89" s="76"/>
      <c r="AI89" s="76"/>
      <c r="AJ89" s="76"/>
      <c r="AK89" s="76"/>
      <c r="AL89" s="76">
        <f>+AC89+AE89+AG89+AI89+AK89</f>
        <v>0</v>
      </c>
      <c r="AM89" s="91"/>
      <c r="AN89" s="92">
        <f>IF(E89&gt;Q89,E89,Q89)+IF(E89&gt;Q89,IF(Q89&gt;AC89,Q89,AC89),IF(E89&gt;AC89,E89,AC89))</f>
        <v>301</v>
      </c>
      <c r="AO89" s="92">
        <f>IF(G89&gt;S89,G89,S89)+IF(G89&gt;S89,IF(S89&gt;AE89,S89,AE89),IF(G89&gt;AE89,G89,AE89))</f>
        <v>0</v>
      </c>
      <c r="AP89" s="92">
        <f>IF(I89&gt;U89,I89,U89)+IF(I89&gt;U89,IF(U89&gt;AG89,U89,AG89),IF(I89&gt;AG89,I89,AG89))</f>
        <v>193</v>
      </c>
      <c r="AQ89" s="92">
        <f>IF(K89&gt;W89,K89,W89)+IF(K89&gt;W89,IF(W89&gt;AI89,W89,AI89),IF(K89&gt;AI89,K89,AI89))</f>
        <v>224</v>
      </c>
      <c r="AR89" s="92">
        <f>IF(M89&gt;Y89,M89,Y89)+IF(M89&gt;Y89,IF(Y89&gt;AK89,Y89,AK89),IF(M89&gt;AK89,M89,AK89))</f>
        <v>285</v>
      </c>
      <c r="AS89" s="92">
        <f>SUM(AN89:AR89)</f>
        <v>1003</v>
      </c>
    </row>
    <row r="90" spans="1:45" ht="15">
      <c r="A90" s="24">
        <f>+AS90</f>
        <v>989</v>
      </c>
      <c r="B90" s="5" t="s">
        <v>192</v>
      </c>
      <c r="C90" s="24">
        <v>2004</v>
      </c>
      <c r="D90" s="58">
        <v>9.18</v>
      </c>
      <c r="E90" s="17">
        <v>347</v>
      </c>
      <c r="F90" s="16"/>
      <c r="G90" s="16"/>
      <c r="H90" s="81" t="s">
        <v>194</v>
      </c>
      <c r="I90" s="32">
        <v>0</v>
      </c>
      <c r="J90" s="58">
        <v>4.16</v>
      </c>
      <c r="K90" s="17">
        <v>298</v>
      </c>
      <c r="L90" s="58">
        <v>46.5</v>
      </c>
      <c r="M90" s="17">
        <v>344</v>
      </c>
      <c r="N90" s="17">
        <f>+E90+G90+I90+K90+M90</f>
        <v>989</v>
      </c>
      <c r="O90" s="16">
        <v>3</v>
      </c>
      <c r="P90" s="11"/>
      <c r="Q90" s="11"/>
      <c r="R90" s="11"/>
      <c r="S90" s="11"/>
      <c r="T90" s="68"/>
      <c r="U90" s="11"/>
      <c r="V90" s="51"/>
      <c r="W90" s="12"/>
      <c r="X90" s="49"/>
      <c r="Y90" s="12"/>
      <c r="Z90" s="11">
        <f>+Q90+S90+U90+W90+Y90</f>
        <v>0</v>
      </c>
      <c r="AA90" s="11"/>
      <c r="AB90" s="76"/>
      <c r="AC90" s="75"/>
      <c r="AD90" s="77"/>
      <c r="AE90" s="75"/>
      <c r="AF90" s="77"/>
      <c r="AG90" s="75"/>
      <c r="AH90" s="76"/>
      <c r="AI90" s="76"/>
      <c r="AJ90" s="76"/>
      <c r="AK90" s="76"/>
      <c r="AL90" s="76">
        <f>+AC90+AE90+AG90+AI90+AK90</f>
        <v>0</v>
      </c>
      <c r="AM90" s="91"/>
      <c r="AN90" s="92">
        <f>IF(E90&gt;Q90,E90,Q90)+IF(E90&gt;Q90,IF(Q90&gt;AC90,Q90,AC90),IF(E90&gt;AC90,E90,AC90))</f>
        <v>347</v>
      </c>
      <c r="AO90" s="92">
        <f>IF(G90&gt;S90,G90,S90)+IF(G90&gt;S90,IF(S90&gt;AE90,S90,AE90),IF(G90&gt;AE90,G90,AE90))</f>
        <v>0</v>
      </c>
      <c r="AP90" s="92">
        <f>IF(I90&gt;U90,I90,U90)+IF(I90&gt;U90,IF(U90&gt;AG90,U90,AG90),IF(I90&gt;AG90,I90,AG90))</f>
        <v>0</v>
      </c>
      <c r="AQ90" s="92">
        <f>IF(K90&gt;W90,K90,W90)+IF(K90&gt;W90,IF(W90&gt;AI90,W90,AI90),IF(K90&gt;AI90,K90,AI90))</f>
        <v>298</v>
      </c>
      <c r="AR90" s="92">
        <f>IF(M90&gt;Y90,M90,Y90)+IF(M90&gt;Y90,IF(Y90&gt;AK90,Y90,AK90),IF(M90&gt;AK90,M90,AK90))</f>
        <v>344</v>
      </c>
      <c r="AS90" s="92">
        <f>SUM(AN90:AR90)</f>
        <v>989</v>
      </c>
    </row>
    <row r="91" spans="1:45" ht="15">
      <c r="A91" s="24">
        <f>+AS91</f>
        <v>850</v>
      </c>
      <c r="B91" s="5" t="s">
        <v>218</v>
      </c>
      <c r="C91" s="16">
        <v>2004</v>
      </c>
      <c r="D91" s="16"/>
      <c r="E91" s="16"/>
      <c r="F91" s="16"/>
      <c r="G91" s="16"/>
      <c r="H91" s="81"/>
      <c r="I91" s="32"/>
      <c r="J91" s="17"/>
      <c r="K91" s="17"/>
      <c r="L91" s="17"/>
      <c r="M91" s="17"/>
      <c r="N91" s="17"/>
      <c r="O91" s="16"/>
      <c r="P91" s="11">
        <v>9.69</v>
      </c>
      <c r="Q91" s="11">
        <v>266</v>
      </c>
      <c r="R91" s="11"/>
      <c r="S91" s="49"/>
      <c r="T91" s="68">
        <v>0.0006481481481481481</v>
      </c>
      <c r="U91" s="69">
        <v>182</v>
      </c>
      <c r="V91" s="51">
        <v>3.63</v>
      </c>
      <c r="W91" s="12">
        <v>211</v>
      </c>
      <c r="X91" s="49">
        <v>31.5</v>
      </c>
      <c r="Y91" s="12">
        <v>191</v>
      </c>
      <c r="Z91" s="11">
        <f>+Q91+S91+U91+W91+Y91</f>
        <v>850</v>
      </c>
      <c r="AA91" s="11">
        <v>3</v>
      </c>
      <c r="AB91" s="76"/>
      <c r="AC91" s="75"/>
      <c r="AD91" s="77"/>
      <c r="AE91" s="75"/>
      <c r="AF91" s="77"/>
      <c r="AG91" s="75"/>
      <c r="AH91" s="76"/>
      <c r="AI91" s="76"/>
      <c r="AJ91" s="76"/>
      <c r="AK91" s="76"/>
      <c r="AL91" s="76">
        <f>+AC91+AE91+AG91+AI91+AK91</f>
        <v>0</v>
      </c>
      <c r="AM91" s="91"/>
      <c r="AN91" s="92">
        <f>IF(E91&gt;Q91,E91,Q91)+IF(E91&gt;Q91,IF(Q91&gt;AC91,Q91,AC91),IF(E91&gt;AC91,E91,AC91))</f>
        <v>266</v>
      </c>
      <c r="AO91" s="92">
        <f>IF(G91&gt;S91,G91,S91)+IF(G91&gt;S91,IF(S91&gt;AE91,S91,AE91),IF(G91&gt;AE91,G91,AE91))</f>
        <v>0</v>
      </c>
      <c r="AP91" s="92">
        <f>IF(I91&gt;U91,I91,U91)+IF(I91&gt;U91,IF(U91&gt;AG91,U91,AG91),IF(I91&gt;AG91,I91,AG91))</f>
        <v>182</v>
      </c>
      <c r="AQ91" s="92">
        <f>IF(K91&gt;W91,K91,W91)+IF(K91&gt;W91,IF(W91&gt;AI91,W91,AI91),IF(K91&gt;AI91,K91,AI91))</f>
        <v>211</v>
      </c>
      <c r="AR91" s="92">
        <f>IF(M91&gt;Y91,M91,Y91)+IF(M91&gt;Y91,IF(Y91&gt;AK91,Y91,AK91),IF(M91&gt;AK91,M91,AK91))</f>
        <v>191</v>
      </c>
      <c r="AS91" s="92">
        <f>SUM(AN91:AR91)</f>
        <v>850</v>
      </c>
    </row>
    <row r="92" spans="1:45" ht="15">
      <c r="A92" s="24">
        <f>+AS92</f>
        <v>819</v>
      </c>
      <c r="B92" s="5" t="s">
        <v>217</v>
      </c>
      <c r="C92" s="16">
        <v>2005</v>
      </c>
      <c r="D92" s="16"/>
      <c r="E92" s="16"/>
      <c r="F92" s="16"/>
      <c r="G92" s="16"/>
      <c r="H92" s="81"/>
      <c r="I92" s="32"/>
      <c r="J92" s="17"/>
      <c r="K92" s="17"/>
      <c r="L92" s="17"/>
      <c r="M92" s="17"/>
      <c r="N92" s="17"/>
      <c r="O92" s="16"/>
      <c r="P92" s="11">
        <v>9.64</v>
      </c>
      <c r="Q92" s="11">
        <v>273</v>
      </c>
      <c r="R92" s="11"/>
      <c r="S92" s="11"/>
      <c r="T92" s="68">
        <v>0.0006111111111111111</v>
      </c>
      <c r="U92" s="11">
        <v>233</v>
      </c>
      <c r="V92" s="51">
        <v>3.49</v>
      </c>
      <c r="W92" s="12">
        <v>191</v>
      </c>
      <c r="X92" s="49">
        <v>23.5</v>
      </c>
      <c r="Y92" s="12">
        <v>122</v>
      </c>
      <c r="Z92" s="11">
        <f>+Q92+S92+U92+W92+Y92</f>
        <v>819</v>
      </c>
      <c r="AA92" s="11">
        <v>4</v>
      </c>
      <c r="AB92" s="76"/>
      <c r="AC92" s="75"/>
      <c r="AD92" s="77"/>
      <c r="AE92" s="75"/>
      <c r="AF92" s="77"/>
      <c r="AG92" s="75"/>
      <c r="AH92" s="76"/>
      <c r="AI92" s="76"/>
      <c r="AJ92" s="76"/>
      <c r="AK92" s="76"/>
      <c r="AL92" s="76">
        <f>+AC92+AE92+AG92+AI92+AK92</f>
        <v>0</v>
      </c>
      <c r="AM92" s="91"/>
      <c r="AN92" s="92">
        <f>IF(E92&gt;Q92,E92,Q92)+IF(E92&gt;Q92,IF(Q92&gt;AC92,Q92,AC92),IF(E92&gt;AC92,E92,AC92))</f>
        <v>273</v>
      </c>
      <c r="AO92" s="92">
        <f>IF(G92&gt;S92,G92,S92)+IF(G92&gt;S92,IF(S92&gt;AE92,S92,AE92),IF(G92&gt;AE92,G92,AE92))</f>
        <v>0</v>
      </c>
      <c r="AP92" s="92">
        <f>IF(I92&gt;U92,I92,U92)+IF(I92&gt;U92,IF(U92&gt;AG92,U92,AG92),IF(I92&gt;AG92,I92,AG92))</f>
        <v>233</v>
      </c>
      <c r="AQ92" s="92">
        <f>IF(K92&gt;W92,K92,W92)+IF(K92&gt;W92,IF(W92&gt;AI92,W92,AI92),IF(K92&gt;AI92,K92,AI92))</f>
        <v>191</v>
      </c>
      <c r="AR92" s="92">
        <f>IF(M92&gt;Y92,M92,Y92)+IF(M92&gt;Y92,IF(Y92&gt;AK92,Y92,AK92),IF(M92&gt;AK92,M92,AK92))</f>
        <v>122</v>
      </c>
      <c r="AS92" s="92">
        <f>SUM(AN92:AR92)</f>
        <v>819</v>
      </c>
    </row>
    <row r="93" spans="10:45" ht="15">
      <c r="J93" s="42" t="s">
        <v>64</v>
      </c>
      <c r="L93" s="42" t="s">
        <v>64</v>
      </c>
      <c r="AS93" s="62"/>
    </row>
    <row r="94" spans="10:45" ht="14.25" customHeight="1">
      <c r="J94" s="42" t="s">
        <v>64</v>
      </c>
      <c r="L94" s="42" t="s">
        <v>64</v>
      </c>
      <c r="AS94" s="62"/>
    </row>
    <row r="95" spans="2:45" ht="15.75">
      <c r="B95" s="8" t="s">
        <v>25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5">
      <c r="A96" s="24"/>
      <c r="B96" s="93" t="s">
        <v>0</v>
      </c>
      <c r="C96" s="93" t="s">
        <v>7</v>
      </c>
      <c r="D96" s="94"/>
      <c r="E96" s="94"/>
      <c r="F96" s="94"/>
      <c r="G96" s="94"/>
      <c r="H96" s="94"/>
      <c r="I96" s="94"/>
      <c r="J96" s="94" t="s">
        <v>64</v>
      </c>
      <c r="K96" s="94"/>
      <c r="L96" s="94" t="s">
        <v>64</v>
      </c>
      <c r="M96" s="94"/>
      <c r="N96" s="94"/>
      <c r="O96" s="94" t="s">
        <v>5</v>
      </c>
      <c r="P96" s="94"/>
      <c r="Q96" s="94"/>
      <c r="R96" s="94"/>
      <c r="S96" s="94"/>
      <c r="T96" s="94"/>
      <c r="U96" s="94"/>
      <c r="V96" s="95"/>
      <c r="W96" s="95"/>
      <c r="X96" s="95"/>
      <c r="Y96" s="95"/>
      <c r="Z96" s="96"/>
      <c r="AA96" s="94" t="s">
        <v>5</v>
      </c>
      <c r="AB96" s="96"/>
      <c r="AC96" s="96"/>
      <c r="AD96" s="96"/>
      <c r="AE96" s="96"/>
      <c r="AF96" s="96"/>
      <c r="AG96" s="96"/>
      <c r="AH96" s="96"/>
      <c r="AI96" s="96"/>
      <c r="AJ96" s="96"/>
      <c r="AK96" s="95"/>
      <c r="AL96" s="96" t="s">
        <v>61</v>
      </c>
      <c r="AM96" s="91"/>
      <c r="AN96" s="91"/>
      <c r="AO96" s="91"/>
      <c r="AP96" s="91"/>
      <c r="AQ96" s="91"/>
      <c r="AR96" s="91"/>
      <c r="AS96" s="92"/>
    </row>
    <row r="97" spans="1:45" ht="15">
      <c r="A97" s="24">
        <f>+AS97</f>
        <v>2484</v>
      </c>
      <c r="B97" s="5" t="s">
        <v>11</v>
      </c>
      <c r="C97" s="24">
        <v>2005</v>
      </c>
      <c r="D97" s="58">
        <v>8.91</v>
      </c>
      <c r="E97" s="17">
        <v>401</v>
      </c>
      <c r="F97" s="17"/>
      <c r="G97" s="17"/>
      <c r="H97" s="81">
        <v>0.0005983796296296296</v>
      </c>
      <c r="I97" s="32">
        <v>255</v>
      </c>
      <c r="J97" s="58">
        <v>3.92</v>
      </c>
      <c r="K97" s="17">
        <v>256</v>
      </c>
      <c r="L97" s="58">
        <v>45</v>
      </c>
      <c r="M97" s="17">
        <v>328</v>
      </c>
      <c r="N97" s="17">
        <f>+E97+G97+I97+K97+M97</f>
        <v>1240</v>
      </c>
      <c r="O97" s="16">
        <v>3</v>
      </c>
      <c r="P97" s="11">
        <v>8.81</v>
      </c>
      <c r="Q97" s="11">
        <v>424</v>
      </c>
      <c r="R97" s="11"/>
      <c r="S97" s="11"/>
      <c r="T97" s="68">
        <v>0.0005972222222222222</v>
      </c>
      <c r="U97" s="11">
        <v>255</v>
      </c>
      <c r="V97" s="51">
        <v>3.84</v>
      </c>
      <c r="W97" s="12">
        <v>243</v>
      </c>
      <c r="X97" s="49">
        <v>44.5</v>
      </c>
      <c r="Y97" s="12">
        <v>322</v>
      </c>
      <c r="Z97" s="11">
        <f>+Q97+S97+U97+W97+Y97</f>
        <v>1244</v>
      </c>
      <c r="AA97" s="11">
        <v>1</v>
      </c>
      <c r="AB97" s="76"/>
      <c r="AC97" s="75"/>
      <c r="AD97" s="77"/>
      <c r="AE97" s="75"/>
      <c r="AF97" s="77"/>
      <c r="AG97" s="75"/>
      <c r="AH97" s="76"/>
      <c r="AI97" s="76"/>
      <c r="AJ97" s="76"/>
      <c r="AK97" s="76"/>
      <c r="AL97" s="76">
        <f>+AC97+AE97+AG97+AI97+AK97</f>
        <v>0</v>
      </c>
      <c r="AM97" s="91"/>
      <c r="AN97" s="92">
        <f>IF(E97&gt;Q97,E97,Q97)+IF(E97&gt;Q97,IF(Q97&gt;AC97,Q97,AC97),IF(E97&gt;AC97,E97,AC97))</f>
        <v>825</v>
      </c>
      <c r="AO97" s="92">
        <f>IF(G97&gt;S97,G97,S97)+IF(G97&gt;S97,IF(S97&gt;AE97,S97,AE97),IF(G97&gt;AE97,G97,AE97))</f>
        <v>0</v>
      </c>
      <c r="AP97" s="92">
        <f>IF(I97&gt;U97,I97,U97)+IF(I97&gt;U97,IF(U97&gt;AG97,U97,AG97),IF(I97&gt;AG97,I97,AG97))</f>
        <v>510</v>
      </c>
      <c r="AQ97" s="92">
        <f>IF(K97&gt;W97,K97,W97)+IF(K97&gt;W97,IF(W97&gt;AI97,W97,AI97),IF(K97&gt;AI97,K97,AI97))</f>
        <v>499</v>
      </c>
      <c r="AR97" s="92">
        <f>IF(M97&gt;Y97,M97,Y97)+IF(M97&gt;Y97,IF(Y97&gt;AK97,Y97,AK97),IF(M97&gt;AK97,M97,AK97))</f>
        <v>650</v>
      </c>
      <c r="AS97" s="92">
        <f>SUM(AN97:AR97)</f>
        <v>2484</v>
      </c>
    </row>
    <row r="98" spans="1:45" ht="15">
      <c r="A98" s="24">
        <f>+AS98</f>
        <v>2209</v>
      </c>
      <c r="B98" s="5" t="s">
        <v>10</v>
      </c>
      <c r="C98" s="24">
        <v>2005</v>
      </c>
      <c r="D98" s="58">
        <v>9.62</v>
      </c>
      <c r="E98" s="17">
        <v>275</v>
      </c>
      <c r="F98" s="17"/>
      <c r="G98" s="17"/>
      <c r="H98" s="81">
        <v>0.0006064814814814814</v>
      </c>
      <c r="I98" s="32">
        <v>241</v>
      </c>
      <c r="J98" s="119">
        <v>3.8</v>
      </c>
      <c r="K98" s="17">
        <v>237</v>
      </c>
      <c r="L98" s="58">
        <v>49</v>
      </c>
      <c r="M98" s="17">
        <v>372</v>
      </c>
      <c r="N98" s="17">
        <f>+E98+G98+I98+K98+M98</f>
        <v>1125</v>
      </c>
      <c r="O98" s="16">
        <v>4</v>
      </c>
      <c r="P98" s="11">
        <v>9.62</v>
      </c>
      <c r="Q98" s="11">
        <v>275</v>
      </c>
      <c r="R98" s="11"/>
      <c r="S98" s="11"/>
      <c r="T98" s="68">
        <v>0.0006145833333333334</v>
      </c>
      <c r="U98" s="11">
        <v>228</v>
      </c>
      <c r="V98" s="51">
        <v>3.77</v>
      </c>
      <c r="W98" s="12">
        <v>232</v>
      </c>
      <c r="X98" s="49">
        <v>47</v>
      </c>
      <c r="Y98" s="12">
        <v>349</v>
      </c>
      <c r="Z98" s="11">
        <f>+Q98+S98+U98+W98+Y98</f>
        <v>1084</v>
      </c>
      <c r="AA98" s="11">
        <v>2</v>
      </c>
      <c r="AB98" s="76"/>
      <c r="AC98" s="75"/>
      <c r="AD98" s="77"/>
      <c r="AE98" s="75"/>
      <c r="AF98" s="77"/>
      <c r="AG98" s="75"/>
      <c r="AH98" s="76"/>
      <c r="AI98" s="76"/>
      <c r="AJ98" s="76"/>
      <c r="AK98" s="76"/>
      <c r="AL98" s="76">
        <f>+AC98+AE98+AG98+AI98+AK98</f>
        <v>0</v>
      </c>
      <c r="AM98" s="91"/>
      <c r="AN98" s="92">
        <f>IF(E98&gt;Q98,E98,Q98)+IF(E98&gt;Q98,IF(Q98&gt;AC98,Q98,AC98),IF(E98&gt;AC98,E98,AC98))</f>
        <v>550</v>
      </c>
      <c r="AO98" s="92">
        <f>IF(G98&gt;S98,G98,S98)+IF(G98&gt;S98,IF(S98&gt;AE98,S98,AE98),IF(G98&gt;AE98,G98,AE98))</f>
        <v>0</v>
      </c>
      <c r="AP98" s="92">
        <f>IF(I98&gt;U98,I98,U98)+IF(I98&gt;U98,IF(U98&gt;AG98,U98,AG98),IF(I98&gt;AG98,I98,AG98))</f>
        <v>469</v>
      </c>
      <c r="AQ98" s="92">
        <f>IF(K98&gt;W98,K98,W98)+IF(K98&gt;W98,IF(W98&gt;AI98,W98,AI98),IF(K98&gt;AI98,K98,AI98))</f>
        <v>469</v>
      </c>
      <c r="AR98" s="92">
        <f>IF(M98&gt;Y98,M98,Y98)+IF(M98&gt;Y98,IF(Y98&gt;AK98,Y98,AK98),IF(M98&gt;AK98,M98,AK98))</f>
        <v>721</v>
      </c>
      <c r="AS98" s="92">
        <f>SUM(AN98:AR98)</f>
        <v>2209</v>
      </c>
    </row>
    <row r="99" spans="1:45" ht="15">
      <c r="A99" s="24">
        <f>+AS99</f>
        <v>2216</v>
      </c>
      <c r="B99" s="5" t="s">
        <v>18</v>
      </c>
      <c r="C99" s="24">
        <v>2004</v>
      </c>
      <c r="D99" s="58">
        <v>9.01</v>
      </c>
      <c r="E99" s="17">
        <v>380</v>
      </c>
      <c r="F99" s="17"/>
      <c r="G99" s="17"/>
      <c r="H99" s="81">
        <v>0.0005740740740740741</v>
      </c>
      <c r="I99" s="32">
        <v>304</v>
      </c>
      <c r="J99" s="58">
        <v>3.93</v>
      </c>
      <c r="K99" s="17">
        <v>258</v>
      </c>
      <c r="L99" s="58">
        <v>43.5</v>
      </c>
      <c r="M99" s="17">
        <v>311</v>
      </c>
      <c r="N99" s="17">
        <f>+E99+G99+I99+K99+M99</f>
        <v>1253</v>
      </c>
      <c r="O99" s="16">
        <v>2</v>
      </c>
      <c r="P99" s="11">
        <v>8.95</v>
      </c>
      <c r="Q99" s="11">
        <v>393</v>
      </c>
      <c r="R99" s="11"/>
      <c r="S99" s="11"/>
      <c r="T99" s="68"/>
      <c r="U99" s="11"/>
      <c r="V99" s="51">
        <v>3.83</v>
      </c>
      <c r="W99" s="12">
        <v>242</v>
      </c>
      <c r="X99" s="49">
        <v>43.5</v>
      </c>
      <c r="Y99" s="12">
        <v>311</v>
      </c>
      <c r="Z99" s="11">
        <f>+Q99+S99+U99+W99+Y99</f>
        <v>946</v>
      </c>
      <c r="AA99" s="11">
        <v>3</v>
      </c>
      <c r="AB99" s="76"/>
      <c r="AC99" s="75"/>
      <c r="AD99" s="77"/>
      <c r="AE99" s="75"/>
      <c r="AF99" s="77"/>
      <c r="AG99" s="75"/>
      <c r="AH99" s="76"/>
      <c r="AI99" s="76">
        <v>235</v>
      </c>
      <c r="AJ99" s="76">
        <v>45</v>
      </c>
      <c r="AK99" s="76">
        <v>328</v>
      </c>
      <c r="AL99" s="76">
        <f>+AC99+AE99+AG99+AI99+AK99</f>
        <v>563</v>
      </c>
      <c r="AM99" s="91"/>
      <c r="AN99" s="92">
        <f>IF(E99&gt;Q99,E99,Q99)+IF(E99&gt;Q99,IF(Q99&gt;AC99,Q99,AC99),IF(E99&gt;AC99,E99,AC99))</f>
        <v>773</v>
      </c>
      <c r="AO99" s="92">
        <f>IF(G99&gt;S99,G99,S99)+IF(G99&gt;S99,IF(S99&gt;AE99,S99,AE99),IF(G99&gt;AE99,G99,AE99))</f>
        <v>0</v>
      </c>
      <c r="AP99" s="92">
        <f>IF(I99&gt;U99,I99,U99)+IF(I99&gt;U99,IF(U99&gt;AG99,U99,AG99),IF(I99&gt;AG99,I99,AG99))</f>
        <v>304</v>
      </c>
      <c r="AQ99" s="92">
        <f>IF(K99&gt;W99,K99,W99)+IF(K99&gt;W99,IF(W99&gt;AI99,W99,AI99),IF(K99&gt;AI99,K99,AI99))</f>
        <v>500</v>
      </c>
      <c r="AR99" s="92">
        <f>IF(M99&gt;Y99,M99,Y99)+IF(M99&gt;Y99,IF(Y99&gt;AK99,Y99,AK99),IF(M99&gt;AK99,M99,AK99))</f>
        <v>639</v>
      </c>
      <c r="AS99" s="92">
        <f>SUM(AN99:AR99)</f>
        <v>2216</v>
      </c>
    </row>
    <row r="100" spans="1:45" ht="15">
      <c r="A100" s="24">
        <f>+AS100</f>
        <v>1290</v>
      </c>
      <c r="B100" s="5" t="s">
        <v>12</v>
      </c>
      <c r="C100" s="24">
        <v>2004</v>
      </c>
      <c r="D100" s="16">
        <v>8.77</v>
      </c>
      <c r="E100" s="16">
        <v>434</v>
      </c>
      <c r="F100" s="16"/>
      <c r="G100" s="16"/>
      <c r="H100" s="81">
        <v>0.0005821759259259259</v>
      </c>
      <c r="I100" s="32">
        <v>286</v>
      </c>
      <c r="J100" s="58">
        <v>3.87</v>
      </c>
      <c r="K100" s="17">
        <v>248</v>
      </c>
      <c r="L100" s="58">
        <v>44.5</v>
      </c>
      <c r="M100" s="17">
        <v>322</v>
      </c>
      <c r="N100" s="17">
        <f>+E100+G100+I100+K100+M100</f>
        <v>1290</v>
      </c>
      <c r="O100" s="16">
        <v>1</v>
      </c>
      <c r="P100" s="11"/>
      <c r="Q100" s="11"/>
      <c r="R100" s="11"/>
      <c r="S100" s="11"/>
      <c r="T100" s="68"/>
      <c r="U100" s="11"/>
      <c r="V100" s="51"/>
      <c r="W100" s="12"/>
      <c r="X100" s="49"/>
      <c r="Y100" s="12"/>
      <c r="Z100" s="11"/>
      <c r="AA100" s="11"/>
      <c r="AB100" s="76"/>
      <c r="AC100" s="75"/>
      <c r="AD100" s="77"/>
      <c r="AE100" s="75"/>
      <c r="AF100" s="77"/>
      <c r="AG100" s="75"/>
      <c r="AH100" s="76"/>
      <c r="AI100" s="76"/>
      <c r="AJ100" s="76"/>
      <c r="AK100" s="76"/>
      <c r="AL100" s="76">
        <f>+AC100+AE100+AG100+AI100+AK100</f>
        <v>0</v>
      </c>
      <c r="AM100" s="91"/>
      <c r="AN100" s="92">
        <f>IF(E100&gt;Q100,E100,Q100)+IF(E100&gt;Q100,IF(Q100&gt;AC100,Q100,AC100),IF(E100&gt;AC100,E100,AC100))</f>
        <v>434</v>
      </c>
      <c r="AO100" s="92">
        <f>IF(G100&gt;S100,G100,S100)+IF(G100&gt;S100,IF(S100&gt;AE100,S100,AE100),IF(G100&gt;AE100,G100,AE100))</f>
        <v>0</v>
      </c>
      <c r="AP100" s="92">
        <f>IF(I100&gt;U100,I100,U100)+IF(I100&gt;U100,IF(U100&gt;AG100,U100,AG100),IF(I100&gt;AG100,I100,AG100))</f>
        <v>286</v>
      </c>
      <c r="AQ100" s="92">
        <f>IF(K100&gt;W100,K100,W100)+IF(K100&gt;W100,IF(W100&gt;AI100,W100,AI100),IF(K100&gt;AI100,K100,AI100))</f>
        <v>248</v>
      </c>
      <c r="AR100" s="92">
        <f>IF(M100&gt;Y100,M100,Y100)+IF(M100&gt;Y100,IF(Y100&gt;AK100,Y100,AK100),IF(M100&gt;AK100,M100,AK100))</f>
        <v>322</v>
      </c>
      <c r="AS100" s="92">
        <f>SUM(AN100:AR100)</f>
        <v>1290</v>
      </c>
    </row>
    <row r="101" spans="1:45" ht="15">
      <c r="A101" s="24">
        <f>+AS101</f>
        <v>954</v>
      </c>
      <c r="B101" s="5" t="s">
        <v>34</v>
      </c>
      <c r="C101" s="24">
        <v>2004</v>
      </c>
      <c r="D101" s="58">
        <v>11.32</v>
      </c>
      <c r="E101" s="17">
        <v>122</v>
      </c>
      <c r="F101" s="17"/>
      <c r="G101" s="17"/>
      <c r="H101" s="81">
        <v>0.0008657407407407407</v>
      </c>
      <c r="I101" s="32">
        <v>49</v>
      </c>
      <c r="J101" s="58">
        <v>3.11</v>
      </c>
      <c r="K101" s="17">
        <v>141</v>
      </c>
      <c r="L101" s="58">
        <v>31</v>
      </c>
      <c r="M101" s="17">
        <v>187</v>
      </c>
      <c r="N101" s="17">
        <f>+E101+G101+I101+K101+M101</f>
        <v>499</v>
      </c>
      <c r="O101" s="16">
        <v>9</v>
      </c>
      <c r="P101" s="11">
        <v>11.23</v>
      </c>
      <c r="Q101" s="11">
        <v>127</v>
      </c>
      <c r="R101" s="11"/>
      <c r="S101" s="11"/>
      <c r="T101" s="68"/>
      <c r="U101" s="11"/>
      <c r="V101" s="51">
        <v>2.95</v>
      </c>
      <c r="W101" s="12">
        <v>123</v>
      </c>
      <c r="X101" s="49">
        <v>33</v>
      </c>
      <c r="Y101" s="12">
        <v>205</v>
      </c>
      <c r="Z101" s="11">
        <f>+Q101+S101+U101+W101+Y101</f>
        <v>455</v>
      </c>
      <c r="AA101" s="11">
        <v>6</v>
      </c>
      <c r="AB101" s="76"/>
      <c r="AC101" s="75"/>
      <c r="AD101" s="77"/>
      <c r="AE101" s="75"/>
      <c r="AF101" s="77"/>
      <c r="AG101" s="75"/>
      <c r="AH101" s="76"/>
      <c r="AI101" s="76"/>
      <c r="AJ101" s="76"/>
      <c r="AK101" s="76"/>
      <c r="AL101" s="76">
        <f>+AC101+AE101+AG101+AI101+AK101</f>
        <v>0</v>
      </c>
      <c r="AM101" s="91"/>
      <c r="AN101" s="92">
        <f>IF(E101&gt;Q101,E101,Q101)+IF(E101&gt;Q101,IF(Q101&gt;AC101,Q101,AC101),IF(E101&gt;AC101,E101,AC101))</f>
        <v>249</v>
      </c>
      <c r="AO101" s="92">
        <f>IF(G101&gt;S101,G101,S101)+IF(G101&gt;S101,IF(S101&gt;AE101,S101,AE101),IF(G101&gt;AE101,G101,AE101))</f>
        <v>0</v>
      </c>
      <c r="AP101" s="92">
        <f>IF(I101&gt;U101,I101,U101)+IF(I101&gt;U101,IF(U101&gt;AG101,U101,AG101),IF(I101&gt;AG101,I101,AG101))</f>
        <v>49</v>
      </c>
      <c r="AQ101" s="92">
        <f>IF(K101&gt;W101,K101,W101)+IF(K101&gt;W101,IF(W101&gt;AI101,W101,AI101),IF(K101&gt;AI101,K101,AI101))</f>
        <v>264</v>
      </c>
      <c r="AR101" s="92">
        <f>IF(M101&gt;Y101,M101,Y101)+IF(M101&gt;Y101,IF(Y101&gt;AK101,Y101,AK101),IF(M101&gt;AK101,M101,AK101))</f>
        <v>392</v>
      </c>
      <c r="AS101" s="92">
        <f>SUM(AN101:AR101)</f>
        <v>954</v>
      </c>
    </row>
    <row r="102" spans="1:45" ht="15">
      <c r="A102" s="24">
        <f>+AS102</f>
        <v>826</v>
      </c>
      <c r="B102" s="5" t="s">
        <v>59</v>
      </c>
      <c r="C102" s="24">
        <v>2004</v>
      </c>
      <c r="D102" s="58">
        <v>9.72</v>
      </c>
      <c r="E102" s="17">
        <v>262</v>
      </c>
      <c r="F102" s="17"/>
      <c r="G102" s="17"/>
      <c r="H102" s="81">
        <v>0.0006527777777777777</v>
      </c>
      <c r="I102" s="32">
        <v>181</v>
      </c>
      <c r="J102" s="58">
        <v>3.25</v>
      </c>
      <c r="K102" s="17">
        <v>158</v>
      </c>
      <c r="L102" s="58">
        <v>35</v>
      </c>
      <c r="M102" s="17">
        <v>225</v>
      </c>
      <c r="N102" s="17">
        <f>+E102+G102+I102+K102+M102</f>
        <v>826</v>
      </c>
      <c r="O102" s="16">
        <v>5</v>
      </c>
      <c r="P102" s="11"/>
      <c r="Q102" s="11"/>
      <c r="R102" s="11"/>
      <c r="S102" s="11"/>
      <c r="T102" s="68"/>
      <c r="U102" s="11"/>
      <c r="V102" s="51"/>
      <c r="W102" s="12"/>
      <c r="X102" s="49"/>
      <c r="Y102" s="12"/>
      <c r="Z102" s="11">
        <f>+Q102+S102+U102+W102+Y102</f>
        <v>0</v>
      </c>
      <c r="AA102" s="11"/>
      <c r="AB102" s="76"/>
      <c r="AC102" s="75"/>
      <c r="AD102" s="77"/>
      <c r="AE102" s="75"/>
      <c r="AF102" s="77"/>
      <c r="AG102" s="75"/>
      <c r="AH102" s="76"/>
      <c r="AI102" s="76"/>
      <c r="AJ102" s="76"/>
      <c r="AK102" s="76"/>
      <c r="AL102" s="76">
        <f>+AC102+AE102+AG102+AI102+AK102</f>
        <v>0</v>
      </c>
      <c r="AM102" s="91"/>
      <c r="AN102" s="92">
        <f>IF(E102&gt;Q102,E102,Q102)+IF(E102&gt;Q102,IF(Q102&gt;AC102,Q102,AC102),IF(E102&gt;AC102,E102,AC102))</f>
        <v>262</v>
      </c>
      <c r="AO102" s="92">
        <f>IF(G102&gt;S102,G102,S102)+IF(G102&gt;S102,IF(S102&gt;AE102,S102,AE102),IF(G102&gt;AE102,G102,AE102))</f>
        <v>0</v>
      </c>
      <c r="AP102" s="92">
        <f>IF(I102&gt;U102,I102,U102)+IF(I102&gt;U102,IF(U102&gt;AG102,U102,AG102),IF(I102&gt;AG102,I102,AG102))</f>
        <v>181</v>
      </c>
      <c r="AQ102" s="92">
        <f>IF(K102&gt;W102,K102,W102)+IF(K102&gt;W102,IF(W102&gt;AI102,W102,AI102),IF(K102&gt;AI102,K102,AI102))</f>
        <v>158</v>
      </c>
      <c r="AR102" s="92">
        <f>IF(M102&gt;Y102,M102,Y102)+IF(M102&gt;Y102,IF(Y102&gt;AK102,Y102,AK102),IF(M102&gt;AK102,M102,AK102))</f>
        <v>225</v>
      </c>
      <c r="AS102" s="92">
        <f>SUM(AN102:AR102)</f>
        <v>826</v>
      </c>
    </row>
    <row r="103" spans="1:45" ht="15">
      <c r="A103" s="24">
        <f>+AS103</f>
        <v>785</v>
      </c>
      <c r="B103" s="5" t="s">
        <v>54</v>
      </c>
      <c r="C103" s="24">
        <v>2004</v>
      </c>
      <c r="D103" s="58">
        <v>9.78</v>
      </c>
      <c r="E103" s="17">
        <v>254</v>
      </c>
      <c r="F103" s="17"/>
      <c r="G103" s="17"/>
      <c r="H103" s="81">
        <v>0.0006550925925925926</v>
      </c>
      <c r="I103" s="32">
        <v>180</v>
      </c>
      <c r="J103" s="58">
        <v>3.61</v>
      </c>
      <c r="K103" s="17">
        <v>208</v>
      </c>
      <c r="L103" s="58">
        <v>26</v>
      </c>
      <c r="M103" s="17">
        <v>143</v>
      </c>
      <c r="N103" s="17">
        <f>+E103+G103+I103+K103+M103</f>
        <v>785</v>
      </c>
      <c r="O103" s="16">
        <v>6</v>
      </c>
      <c r="P103" s="11"/>
      <c r="Q103" s="11"/>
      <c r="R103" s="11"/>
      <c r="S103" s="11"/>
      <c r="T103" s="68"/>
      <c r="U103" s="11"/>
      <c r="V103" s="51"/>
      <c r="W103" s="12"/>
      <c r="X103" s="49"/>
      <c r="Y103" s="12"/>
      <c r="Z103" s="11">
        <f>+Q103+S103+U103+W103+Y103</f>
        <v>0</v>
      </c>
      <c r="AA103" s="11"/>
      <c r="AB103" s="76"/>
      <c r="AC103" s="75"/>
      <c r="AD103" s="77"/>
      <c r="AE103" s="75"/>
      <c r="AF103" s="77"/>
      <c r="AG103" s="75"/>
      <c r="AH103" s="76"/>
      <c r="AI103" s="76"/>
      <c r="AJ103" s="76"/>
      <c r="AK103" s="76"/>
      <c r="AL103" s="76">
        <f>+AC103+AE103+AG103+AI103+AK103</f>
        <v>0</v>
      </c>
      <c r="AM103" s="91"/>
      <c r="AN103" s="92">
        <f>IF(E103&gt;Q103,E103,Q103)+IF(E103&gt;Q103,IF(Q103&gt;AC103,Q103,AC103),IF(E103&gt;AC103,E103,AC103))</f>
        <v>254</v>
      </c>
      <c r="AO103" s="92">
        <f>IF(G103&gt;S103,G103,S103)+IF(G103&gt;S103,IF(S103&gt;AE103,S103,AE103),IF(G103&gt;AE103,G103,AE103))</f>
        <v>0</v>
      </c>
      <c r="AP103" s="92">
        <f>IF(I103&gt;U103,I103,U103)+IF(I103&gt;U103,IF(U103&gt;AG103,U103,AG103),IF(I103&gt;AG103,I103,AG103))</f>
        <v>180</v>
      </c>
      <c r="AQ103" s="92">
        <f>IF(K103&gt;W103,K103,W103)+IF(K103&gt;W103,IF(W103&gt;AI103,W103,AI103),IF(K103&gt;AI103,K103,AI103))</f>
        <v>208</v>
      </c>
      <c r="AR103" s="92">
        <f>IF(M103&gt;Y103,M103,Y103)+IF(M103&gt;Y103,IF(Y103&gt;AK103,Y103,AK103),IF(M103&gt;AK103,M103,AK103))</f>
        <v>143</v>
      </c>
      <c r="AS103" s="92">
        <f>SUM(AN103:AR103)</f>
        <v>785</v>
      </c>
    </row>
    <row r="104" spans="1:45" ht="15">
      <c r="A104" s="24">
        <f>+AS104</f>
        <v>714</v>
      </c>
      <c r="B104" s="5" t="s">
        <v>46</v>
      </c>
      <c r="C104" s="24">
        <v>2004</v>
      </c>
      <c r="D104" s="58">
        <v>10.01</v>
      </c>
      <c r="E104" s="17">
        <v>226</v>
      </c>
      <c r="F104" s="17"/>
      <c r="G104" s="17"/>
      <c r="H104" s="81">
        <v>0.0007581018518518518</v>
      </c>
      <c r="I104" s="32">
        <v>91</v>
      </c>
      <c r="J104" s="58">
        <v>3.5</v>
      </c>
      <c r="K104" s="17">
        <v>192</v>
      </c>
      <c r="L104" s="58">
        <v>33</v>
      </c>
      <c r="M104" s="17">
        <v>205</v>
      </c>
      <c r="N104" s="17">
        <f>+E104+G104+I104+K104+M104</f>
        <v>714</v>
      </c>
      <c r="O104" s="16">
        <v>7</v>
      </c>
      <c r="P104" s="11"/>
      <c r="Q104" s="11"/>
      <c r="R104" s="11"/>
      <c r="S104" s="11"/>
      <c r="T104" s="68"/>
      <c r="U104" s="11"/>
      <c r="V104" s="51"/>
      <c r="W104" s="12"/>
      <c r="X104" s="49"/>
      <c r="Y104" s="12"/>
      <c r="Z104" s="11">
        <f>+Q104+S104+U104+W104+Y104</f>
        <v>0</v>
      </c>
      <c r="AA104" s="11"/>
      <c r="AB104" s="76"/>
      <c r="AC104" s="75"/>
      <c r="AD104" s="77"/>
      <c r="AE104" s="75"/>
      <c r="AF104" s="77"/>
      <c r="AG104" s="75"/>
      <c r="AH104" s="76"/>
      <c r="AI104" s="76"/>
      <c r="AJ104" s="76"/>
      <c r="AK104" s="76"/>
      <c r="AL104" s="76">
        <f>+AC104+AE104+AG104+AI104+AK104</f>
        <v>0</v>
      </c>
      <c r="AM104" s="91"/>
      <c r="AN104" s="92">
        <f>IF(E104&gt;Q104,E104,Q104)+IF(E104&gt;Q104,IF(Q104&gt;AC104,Q104,AC104),IF(E104&gt;AC104,E104,AC104))</f>
        <v>226</v>
      </c>
      <c r="AO104" s="92">
        <f>IF(G104&gt;S104,G104,S104)+IF(G104&gt;S104,IF(S104&gt;AE104,S104,AE104),IF(G104&gt;AE104,G104,AE104))</f>
        <v>0</v>
      </c>
      <c r="AP104" s="92">
        <f>IF(I104&gt;U104,I104,U104)+IF(I104&gt;U104,IF(U104&gt;AG104,U104,AG104),IF(I104&gt;AG104,I104,AG104))</f>
        <v>91</v>
      </c>
      <c r="AQ104" s="92">
        <f>IF(K104&gt;W104,K104,W104)+IF(K104&gt;W104,IF(W104&gt;AI104,W104,AI104),IF(K104&gt;AI104,K104,AI104))</f>
        <v>192</v>
      </c>
      <c r="AR104" s="92">
        <f>IF(M104&gt;Y104,M104,Y104)+IF(M104&gt;Y104,IF(Y104&gt;AK104,Y104,AK104),IF(M104&gt;AK104,M104,AK104))</f>
        <v>205</v>
      </c>
      <c r="AS104" s="92">
        <f>SUM(AN104:AR104)</f>
        <v>714</v>
      </c>
    </row>
    <row r="105" spans="1:45" ht="15">
      <c r="A105" s="24">
        <f>+AS105</f>
        <v>622</v>
      </c>
      <c r="B105" s="5" t="s">
        <v>33</v>
      </c>
      <c r="C105" s="24">
        <v>2005</v>
      </c>
      <c r="D105" s="58">
        <v>10.21</v>
      </c>
      <c r="E105" s="17">
        <v>205</v>
      </c>
      <c r="F105" s="17"/>
      <c r="G105" s="17"/>
      <c r="H105" s="81">
        <v>0.0006967592592592594</v>
      </c>
      <c r="I105" s="32">
        <v>132</v>
      </c>
      <c r="J105" s="58">
        <v>2.85</v>
      </c>
      <c r="K105" s="17">
        <v>112</v>
      </c>
      <c r="L105" s="58">
        <v>29.5</v>
      </c>
      <c r="M105" s="17">
        <v>173</v>
      </c>
      <c r="N105" s="17">
        <f>+E105+G105+I105+K105+M105</f>
        <v>622</v>
      </c>
      <c r="O105" s="16">
        <v>8</v>
      </c>
      <c r="P105" s="11"/>
      <c r="Q105" s="11"/>
      <c r="R105" s="11"/>
      <c r="S105" s="11"/>
      <c r="T105" s="68"/>
      <c r="U105" s="11"/>
      <c r="V105" s="51"/>
      <c r="W105" s="12"/>
      <c r="X105" s="49"/>
      <c r="Y105" s="12"/>
      <c r="Z105" s="11">
        <f>+Q105+S105+U105+W105+Y105</f>
        <v>0</v>
      </c>
      <c r="AA105" s="11"/>
      <c r="AB105" s="76"/>
      <c r="AC105" s="75"/>
      <c r="AD105" s="77"/>
      <c r="AE105" s="75"/>
      <c r="AF105" s="77"/>
      <c r="AG105" s="75"/>
      <c r="AH105" s="76"/>
      <c r="AI105" s="76"/>
      <c r="AJ105" s="76"/>
      <c r="AK105" s="76"/>
      <c r="AL105" s="76">
        <f>+AC105+AE105+AG105+AI105+AK105</f>
        <v>0</v>
      </c>
      <c r="AM105" s="91"/>
      <c r="AN105" s="92">
        <f>IF(E105&gt;Q105,E105,Q105)+IF(E105&gt;Q105,IF(Q105&gt;AC105,Q105,AC105),IF(E105&gt;AC105,E105,AC105))</f>
        <v>205</v>
      </c>
      <c r="AO105" s="92">
        <f>IF(G105&gt;S105,G105,S105)+IF(G105&gt;S105,IF(S105&gt;AE105,S105,AE105),IF(G105&gt;AE105,G105,AE105))</f>
        <v>0</v>
      </c>
      <c r="AP105" s="92">
        <f>IF(I105&gt;U105,I105,U105)+IF(I105&gt;U105,IF(U105&gt;AG105,U105,AG105),IF(I105&gt;AG105,I105,AG105))</f>
        <v>132</v>
      </c>
      <c r="AQ105" s="92">
        <f>IF(K105&gt;W105,K105,W105)+IF(K105&gt;W105,IF(W105&gt;AI105,W105,AI105),IF(K105&gt;AI105,K105,AI105))</f>
        <v>112</v>
      </c>
      <c r="AR105" s="92">
        <f>IF(M105&gt;Y105,M105,Y105)+IF(M105&gt;Y105,IF(Y105&gt;AK105,Y105,AK105),IF(M105&gt;AK105,M105,AK105))</f>
        <v>173</v>
      </c>
      <c r="AS105" s="92">
        <f>SUM(AN105:AR105)</f>
        <v>622</v>
      </c>
    </row>
    <row r="106" spans="1:45" ht="15">
      <c r="A106" s="24">
        <f>+AS106</f>
        <v>571</v>
      </c>
      <c r="B106" s="5" t="s">
        <v>219</v>
      </c>
      <c r="C106" s="24">
        <v>2005</v>
      </c>
      <c r="D106" s="17"/>
      <c r="E106" s="17"/>
      <c r="F106" s="17"/>
      <c r="G106" s="17"/>
      <c r="H106" s="81"/>
      <c r="I106" s="32"/>
      <c r="J106" s="17"/>
      <c r="K106" s="17"/>
      <c r="L106" s="17"/>
      <c r="M106" s="17"/>
      <c r="N106" s="17"/>
      <c r="O106" s="16"/>
      <c r="P106" s="11">
        <v>10.89</v>
      </c>
      <c r="Q106" s="11">
        <v>148</v>
      </c>
      <c r="R106" s="11"/>
      <c r="S106" s="11"/>
      <c r="T106" s="68">
        <v>0.0007453703703703703</v>
      </c>
      <c r="U106" s="11">
        <v>99</v>
      </c>
      <c r="V106" s="51">
        <v>2.91</v>
      </c>
      <c r="W106" s="12">
        <v>119</v>
      </c>
      <c r="X106" s="49">
        <v>33</v>
      </c>
      <c r="Y106" s="12">
        <v>205</v>
      </c>
      <c r="Z106" s="11">
        <f>+Q106+S106+U106+W106+Y106</f>
        <v>571</v>
      </c>
      <c r="AA106" s="11">
        <v>4</v>
      </c>
      <c r="AB106" s="76"/>
      <c r="AC106" s="75"/>
      <c r="AD106" s="77"/>
      <c r="AE106" s="75"/>
      <c r="AF106" s="77"/>
      <c r="AG106" s="75"/>
      <c r="AH106" s="76"/>
      <c r="AI106" s="76"/>
      <c r="AJ106" s="76"/>
      <c r="AK106" s="76"/>
      <c r="AL106" s="76">
        <f>+AC106+AE106+AG106+AI106+AK106</f>
        <v>0</v>
      </c>
      <c r="AM106" s="91"/>
      <c r="AN106" s="92">
        <f>IF(E106&gt;Q106,E106,Q106)+IF(E106&gt;Q106,IF(Q106&gt;AC106,Q106,AC106),IF(E106&gt;AC106,E106,AC106))</f>
        <v>148</v>
      </c>
      <c r="AO106" s="92">
        <f>IF(G106&gt;S106,G106,S106)+IF(G106&gt;S106,IF(S106&gt;AE106,S106,AE106),IF(G106&gt;AE106,G106,AE106))</f>
        <v>0</v>
      </c>
      <c r="AP106" s="92">
        <f>IF(I106&gt;U106,I106,U106)+IF(I106&gt;U106,IF(U106&gt;AG106,U106,AG106),IF(I106&gt;AG106,I106,AG106))</f>
        <v>99</v>
      </c>
      <c r="AQ106" s="92">
        <f>IF(K106&gt;W106,K106,W106)+IF(K106&gt;W106,IF(W106&gt;AI106,W106,AI106),IF(K106&gt;AI106,K106,AI106))</f>
        <v>119</v>
      </c>
      <c r="AR106" s="92">
        <f>IF(M106&gt;Y106,M106,Y106)+IF(M106&gt;Y106,IF(Y106&gt;AK106,Y106,AK106),IF(M106&gt;AK106,M106,AK106))</f>
        <v>205</v>
      </c>
      <c r="AS106" s="92">
        <f>SUM(AN106:AR106)</f>
        <v>571</v>
      </c>
    </row>
    <row r="107" spans="1:45" ht="15">
      <c r="A107" s="24">
        <f>+AS107</f>
        <v>552</v>
      </c>
      <c r="B107" s="5" t="s">
        <v>220</v>
      </c>
      <c r="C107" s="24">
        <v>2004</v>
      </c>
      <c r="D107" s="17"/>
      <c r="E107" s="17"/>
      <c r="F107" s="17"/>
      <c r="G107" s="17"/>
      <c r="H107" s="81"/>
      <c r="I107" s="32"/>
      <c r="J107" s="17"/>
      <c r="K107" s="17"/>
      <c r="L107" s="17"/>
      <c r="M107" s="17"/>
      <c r="N107" s="17"/>
      <c r="O107" s="16"/>
      <c r="P107" s="11">
        <v>9.97</v>
      </c>
      <c r="Q107" s="11">
        <v>231</v>
      </c>
      <c r="R107" s="11"/>
      <c r="S107" s="11"/>
      <c r="T107" s="68"/>
      <c r="U107" s="11"/>
      <c r="V107" s="51">
        <v>3.37</v>
      </c>
      <c r="W107" s="12">
        <v>174</v>
      </c>
      <c r="X107" s="49">
        <v>26.5</v>
      </c>
      <c r="Y107" s="12">
        <v>147</v>
      </c>
      <c r="Z107" s="11">
        <f>+Q107+S107+U107+W107+Y107</f>
        <v>552</v>
      </c>
      <c r="AA107" s="11">
        <v>5</v>
      </c>
      <c r="AB107" s="76"/>
      <c r="AC107" s="75"/>
      <c r="AD107" s="77"/>
      <c r="AE107" s="75"/>
      <c r="AF107" s="77"/>
      <c r="AG107" s="75"/>
      <c r="AH107" s="76"/>
      <c r="AI107" s="76"/>
      <c r="AJ107" s="76"/>
      <c r="AK107" s="76"/>
      <c r="AL107" s="76">
        <f>+AC107+AE107+AG107+AI107+AK107</f>
        <v>0</v>
      </c>
      <c r="AM107" s="91"/>
      <c r="AN107" s="92">
        <f>IF(E107&gt;Q107,E107,Q107)+IF(E107&gt;Q107,IF(Q107&gt;AC107,Q107,AC107),IF(E107&gt;AC107,E107,AC107))</f>
        <v>231</v>
      </c>
      <c r="AO107" s="92">
        <f>IF(G107&gt;S107,G107,S107)+IF(G107&gt;S107,IF(S107&gt;AE107,S107,AE107),IF(G107&gt;AE107,G107,AE107))</f>
        <v>0</v>
      </c>
      <c r="AP107" s="92">
        <f>IF(I107&gt;U107,I107,U107)+IF(I107&gt;U107,IF(U107&gt;AG107,U107,AG107),IF(I107&gt;AG107,I107,AG107))</f>
        <v>0</v>
      </c>
      <c r="AQ107" s="92">
        <f>IF(K107&gt;W107,K107,W107)+IF(K107&gt;W107,IF(W107&gt;AI107,W107,AI107),IF(K107&gt;AI107,K107,AI107))</f>
        <v>174</v>
      </c>
      <c r="AR107" s="92">
        <f>IF(M107&gt;Y107,M107,Y107)+IF(M107&gt;Y107,IF(Y107&gt;AK107,Y107,AK107),IF(M107&gt;AK107,M107,AK107))</f>
        <v>147</v>
      </c>
      <c r="AS107" s="92">
        <f>SUM(AN107:AR107)</f>
        <v>552</v>
      </c>
    </row>
    <row r="108" spans="10:45" ht="15">
      <c r="J108" s="42" t="s">
        <v>64</v>
      </c>
      <c r="L108" s="42" t="s">
        <v>64</v>
      </c>
      <c r="AS108" s="62"/>
    </row>
    <row r="109" spans="2:45" ht="15.75">
      <c r="B109" s="8" t="s">
        <v>47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5">
      <c r="A110" s="24"/>
      <c r="B110" s="93" t="s">
        <v>0</v>
      </c>
      <c r="C110" s="93" t="s">
        <v>7</v>
      </c>
      <c r="D110" s="94"/>
      <c r="E110" s="94"/>
      <c r="F110" s="94"/>
      <c r="G110" s="94"/>
      <c r="H110" s="94"/>
      <c r="I110" s="94"/>
      <c r="J110" s="94" t="s">
        <v>64</v>
      </c>
      <c r="K110" s="94"/>
      <c r="L110" s="94" t="s">
        <v>64</v>
      </c>
      <c r="M110" s="94"/>
      <c r="N110" s="94"/>
      <c r="O110" s="94" t="s">
        <v>5</v>
      </c>
      <c r="P110" s="94"/>
      <c r="Q110" s="94"/>
      <c r="R110" s="94"/>
      <c r="S110" s="94"/>
      <c r="T110" s="94"/>
      <c r="U110" s="94"/>
      <c r="V110" s="95"/>
      <c r="W110" s="95"/>
      <c r="X110" s="95"/>
      <c r="Y110" s="95"/>
      <c r="Z110" s="96"/>
      <c r="AA110" s="94" t="s">
        <v>5</v>
      </c>
      <c r="AB110" s="96"/>
      <c r="AC110" s="96"/>
      <c r="AD110" s="96"/>
      <c r="AE110" s="96"/>
      <c r="AF110" s="96"/>
      <c r="AG110" s="96"/>
      <c r="AH110" s="96"/>
      <c r="AI110" s="96"/>
      <c r="AJ110" s="96"/>
      <c r="AK110" s="95"/>
      <c r="AL110" s="96" t="s">
        <v>61</v>
      </c>
      <c r="AM110" s="91"/>
      <c r="AN110" s="91"/>
      <c r="AO110" s="91"/>
      <c r="AP110" s="91"/>
      <c r="AQ110" s="91"/>
      <c r="AR110" s="91"/>
      <c r="AS110" s="92"/>
    </row>
    <row r="111" spans="1:45" ht="15">
      <c r="A111" s="24">
        <f>+AS111</f>
        <v>1895</v>
      </c>
      <c r="B111" s="5" t="s">
        <v>56</v>
      </c>
      <c r="C111" s="24">
        <v>2003</v>
      </c>
      <c r="D111" s="58">
        <v>9.34</v>
      </c>
      <c r="E111" s="17">
        <v>319</v>
      </c>
      <c r="F111" s="16"/>
      <c r="G111" s="16"/>
      <c r="H111" s="81">
        <v>0.0006574074074074073</v>
      </c>
      <c r="I111" s="32">
        <v>171</v>
      </c>
      <c r="J111" s="58">
        <v>3.84</v>
      </c>
      <c r="K111" s="17">
        <v>243</v>
      </c>
      <c r="L111" s="58">
        <v>44</v>
      </c>
      <c r="M111" s="17">
        <v>317</v>
      </c>
      <c r="N111" s="17">
        <f>+E111+G111+I111+K111+M111</f>
        <v>1050</v>
      </c>
      <c r="O111" s="16">
        <v>2</v>
      </c>
      <c r="P111" s="11">
        <v>9.51</v>
      </c>
      <c r="Q111" s="69">
        <v>291</v>
      </c>
      <c r="R111" s="69"/>
      <c r="S111" s="11"/>
      <c r="T111" s="68"/>
      <c r="U111" s="11"/>
      <c r="V111" s="51">
        <v>3.87</v>
      </c>
      <c r="W111" s="12">
        <v>248</v>
      </c>
      <c r="X111" s="49">
        <v>43</v>
      </c>
      <c r="Y111" s="12">
        <v>306</v>
      </c>
      <c r="Z111" s="11">
        <f>+Q111+S111+U111+W111+Y111</f>
        <v>845</v>
      </c>
      <c r="AA111" s="11">
        <v>1</v>
      </c>
      <c r="AB111" s="76"/>
      <c r="AC111" s="75"/>
      <c r="AD111" s="77"/>
      <c r="AE111" s="75"/>
      <c r="AF111" s="77"/>
      <c r="AG111" s="75"/>
      <c r="AH111" s="76"/>
      <c r="AI111" s="76"/>
      <c r="AJ111" s="76"/>
      <c r="AK111" s="76"/>
      <c r="AL111" s="76">
        <f>+AC111+AE111+AG111+AI111+AK111</f>
        <v>0</v>
      </c>
      <c r="AM111" s="91"/>
      <c r="AN111" s="92">
        <f>IF(E111&gt;Q111,E111,Q111)+IF(E111&gt;Q111,IF(Q111&gt;AC111,Q111,AC111),IF(E111&gt;AC111,E111,AC111))</f>
        <v>610</v>
      </c>
      <c r="AO111" s="92">
        <f>IF(G111&gt;S111,G111,S111)+IF(G111&gt;S111,IF(S111&gt;AE111,S111,AE111),IF(G111&gt;AE111,G111,AE111))</f>
        <v>0</v>
      </c>
      <c r="AP111" s="92">
        <f>IF(I111&gt;U111,I111,U111)+IF(I111&gt;U111,IF(U111&gt;AG111,U111,AG111),IF(I111&gt;AG111,I111,AG111))</f>
        <v>171</v>
      </c>
      <c r="AQ111" s="92">
        <f>IF(K111&gt;W111,K111,W111)+IF(K111&gt;W111,IF(W111&gt;AI111,W111,AI111),IF(K111&gt;AI111,K111,AI111))</f>
        <v>491</v>
      </c>
      <c r="AR111" s="92">
        <f>IF(M111&gt;Y111,M111,Y111)+IF(M111&gt;Y111,IF(Y111&gt;AK111,Y111,AK111),IF(M111&gt;AK111,M111,AK111))</f>
        <v>623</v>
      </c>
      <c r="AS111" s="92">
        <f>SUM(AN111:AR111)</f>
        <v>1895</v>
      </c>
    </row>
    <row r="112" spans="1:45" ht="15">
      <c r="A112" s="24">
        <f>+AS112</f>
        <v>1186</v>
      </c>
      <c r="B112" s="5" t="s">
        <v>60</v>
      </c>
      <c r="C112" s="16">
        <v>2002</v>
      </c>
      <c r="D112" s="16">
        <v>8.66</v>
      </c>
      <c r="E112" s="16">
        <v>461</v>
      </c>
      <c r="F112" s="16"/>
      <c r="G112" s="16"/>
      <c r="H112" s="81">
        <v>0.0006168981481481481</v>
      </c>
      <c r="I112" s="32">
        <v>224</v>
      </c>
      <c r="J112" s="58">
        <v>4.2</v>
      </c>
      <c r="K112" s="17">
        <v>305</v>
      </c>
      <c r="L112" s="58">
        <v>32</v>
      </c>
      <c r="M112" s="17">
        <v>196</v>
      </c>
      <c r="N112" s="17">
        <f>+E112+G112+I112+K112+M112</f>
        <v>1186</v>
      </c>
      <c r="O112" s="16">
        <v>1</v>
      </c>
      <c r="P112" s="11"/>
      <c r="Q112" s="69"/>
      <c r="R112" s="69"/>
      <c r="S112" s="11"/>
      <c r="T112" s="68"/>
      <c r="U112" s="11"/>
      <c r="V112" s="51"/>
      <c r="W112" s="12"/>
      <c r="X112" s="49"/>
      <c r="Y112" s="12"/>
      <c r="Z112" s="11"/>
      <c r="AA112" s="11"/>
      <c r="AB112" s="76"/>
      <c r="AC112" s="75"/>
      <c r="AD112" s="77"/>
      <c r="AE112" s="75"/>
      <c r="AF112" s="77"/>
      <c r="AG112" s="75"/>
      <c r="AH112" s="76"/>
      <c r="AI112" s="76"/>
      <c r="AJ112" s="76"/>
      <c r="AK112" s="76"/>
      <c r="AL112" s="76">
        <f>+AC112+AE112+AG112+AI112+AK112</f>
        <v>0</v>
      </c>
      <c r="AM112" s="91"/>
      <c r="AN112" s="92">
        <f>IF(E112&gt;Q112,E112,Q112)+IF(E112&gt;Q112,IF(Q112&gt;AC112,Q112,AC112),IF(E112&gt;AC112,E112,AC112))</f>
        <v>461</v>
      </c>
      <c r="AO112" s="92">
        <f>IF(G112&gt;S112,G112,S112)+IF(G112&gt;S112,IF(S112&gt;AE112,S112,AE112),IF(G112&gt;AE112,G112,AE112))</f>
        <v>0</v>
      </c>
      <c r="AP112" s="92">
        <f>IF(I112&gt;U112,I112,U112)+IF(I112&gt;U112,IF(U112&gt;AG112,U112,AG112),IF(I112&gt;AG112,I112,AG112))</f>
        <v>224</v>
      </c>
      <c r="AQ112" s="92">
        <f>IF(K112&gt;W112,K112,W112)+IF(K112&gt;W112,IF(W112&gt;AI112,W112,AI112),IF(K112&gt;AI112,K112,AI112))</f>
        <v>305</v>
      </c>
      <c r="AR112" s="92">
        <f>IF(M112&gt;Y112,M112,Y112)+IF(M112&gt;Y112,IF(Y112&gt;AK112,Y112,AK112),IF(M112&gt;AK112,M112,AK112))</f>
        <v>196</v>
      </c>
      <c r="AS112" s="92">
        <f>SUM(AN112:AR112)</f>
        <v>1186</v>
      </c>
    </row>
    <row r="113" spans="1:45" ht="15">
      <c r="A113" s="24">
        <f>+AS113</f>
        <v>1037</v>
      </c>
      <c r="B113" s="5" t="s">
        <v>55</v>
      </c>
      <c r="C113" s="16">
        <v>2003</v>
      </c>
      <c r="D113" s="16">
        <v>9.11</v>
      </c>
      <c r="E113" s="16">
        <v>360</v>
      </c>
      <c r="F113" s="16"/>
      <c r="G113" s="16"/>
      <c r="H113" s="81">
        <v>0.000619212962962963</v>
      </c>
      <c r="I113" s="32">
        <v>220</v>
      </c>
      <c r="J113" s="58">
        <v>4.08</v>
      </c>
      <c r="K113" s="17">
        <v>284</v>
      </c>
      <c r="L113" s="58">
        <v>29.5</v>
      </c>
      <c r="M113" s="17">
        <v>173</v>
      </c>
      <c r="N113" s="17">
        <f>+E113+G113+I113+K113+M113</f>
        <v>1037</v>
      </c>
      <c r="O113" s="16">
        <v>3</v>
      </c>
      <c r="P113" s="51"/>
      <c r="Q113" s="69"/>
      <c r="R113" s="69"/>
      <c r="S113" s="11"/>
      <c r="T113" s="68"/>
      <c r="U113" s="11"/>
      <c r="V113" s="51"/>
      <c r="W113" s="12"/>
      <c r="X113" s="49"/>
      <c r="Y113" s="12"/>
      <c r="Z113" s="11"/>
      <c r="AA113" s="11"/>
      <c r="AB113" s="76"/>
      <c r="AC113" s="75"/>
      <c r="AD113" s="77"/>
      <c r="AE113" s="75"/>
      <c r="AF113" s="77"/>
      <c r="AG113" s="75"/>
      <c r="AH113" s="76"/>
      <c r="AI113" s="76"/>
      <c r="AJ113" s="76"/>
      <c r="AK113" s="76"/>
      <c r="AL113" s="76">
        <f>+AC113+AE113+AG113+AI113+AK113</f>
        <v>0</v>
      </c>
      <c r="AM113" s="91"/>
      <c r="AN113" s="92">
        <f>IF(E113&gt;Q113,E113,Q113)+IF(E113&gt;Q113,IF(Q113&gt;AC113,Q113,AC113),IF(E113&gt;AC113,E113,AC113))</f>
        <v>360</v>
      </c>
      <c r="AO113" s="92">
        <f>IF(G113&gt;S113,G113,S113)+IF(G113&gt;S113,IF(S113&gt;AE113,S113,AE113),IF(G113&gt;AE113,G113,AE113))</f>
        <v>0</v>
      </c>
      <c r="AP113" s="92">
        <f>IF(I113&gt;U113,I113,U113)+IF(I113&gt;U113,IF(U113&gt;AG113,U113,AG113),IF(I113&gt;AG113,I113,AG113))</f>
        <v>220</v>
      </c>
      <c r="AQ113" s="92">
        <f>IF(K113&gt;W113,K113,W113)+IF(K113&gt;W113,IF(W113&gt;AI113,W113,AI113),IF(K113&gt;AI113,K113,AI113))</f>
        <v>284</v>
      </c>
      <c r="AR113" s="92">
        <f>IF(M113&gt;Y113,M113,Y113)+IF(M113&gt;Y113,IF(Y113&gt;AK113,Y113,AK113),IF(M113&gt;AK113,M113,AK113))</f>
        <v>173</v>
      </c>
      <c r="AS113" s="92">
        <f>SUM(AN113:AR113)</f>
        <v>1037</v>
      </c>
    </row>
    <row r="114" spans="1:45" ht="15">
      <c r="A114" s="24">
        <f>+AS114</f>
        <v>1025</v>
      </c>
      <c r="B114" s="5" t="s">
        <v>57</v>
      </c>
      <c r="C114" s="16">
        <v>2003</v>
      </c>
      <c r="D114" s="16">
        <v>9.36</v>
      </c>
      <c r="E114" s="16">
        <v>315</v>
      </c>
      <c r="F114" s="16"/>
      <c r="G114" s="16"/>
      <c r="H114" s="81">
        <v>0.0006539351851851852</v>
      </c>
      <c r="I114" s="32">
        <v>175</v>
      </c>
      <c r="J114" s="58">
        <v>3.72</v>
      </c>
      <c r="K114" s="17">
        <v>224</v>
      </c>
      <c r="L114" s="58">
        <v>43.5</v>
      </c>
      <c r="M114" s="17">
        <v>311</v>
      </c>
      <c r="N114" s="17">
        <f>+E114+G114+I114+K114+M114</f>
        <v>1025</v>
      </c>
      <c r="O114" s="16">
        <v>4</v>
      </c>
      <c r="P114" s="11"/>
      <c r="Q114" s="11"/>
      <c r="R114" s="11"/>
      <c r="S114" s="11"/>
      <c r="T114" s="68"/>
      <c r="U114" s="11"/>
      <c r="V114" s="51"/>
      <c r="W114" s="12"/>
      <c r="X114" s="49"/>
      <c r="Y114" s="12"/>
      <c r="Z114" s="11"/>
      <c r="AA114" s="11"/>
      <c r="AB114" s="76"/>
      <c r="AC114" s="75"/>
      <c r="AD114" s="77"/>
      <c r="AE114" s="75"/>
      <c r="AF114" s="77"/>
      <c r="AG114" s="75"/>
      <c r="AH114" s="76"/>
      <c r="AI114" s="76"/>
      <c r="AJ114" s="76"/>
      <c r="AK114" s="76"/>
      <c r="AL114" s="76">
        <f>+AC114+AE114+AG114+AI114+AK114</f>
        <v>0</v>
      </c>
      <c r="AM114" s="91"/>
      <c r="AN114" s="92">
        <f>IF(E114&gt;Q114,E114,Q114)+IF(E114&gt;Q114,IF(Q114&gt;AC114,Q114,AC114),IF(E114&gt;AC114,E114,AC114))</f>
        <v>315</v>
      </c>
      <c r="AO114" s="92">
        <f>IF(G114&gt;S114,G114,S114)+IF(G114&gt;S114,IF(S114&gt;AE114,S114,AE114),IF(G114&gt;AE114,G114,AE114))</f>
        <v>0</v>
      </c>
      <c r="AP114" s="92">
        <f>IF(I114&gt;U114,I114,U114)+IF(I114&gt;U114,IF(U114&gt;AG114,U114,AG114),IF(I114&gt;AG114,I114,AG114))</f>
        <v>175</v>
      </c>
      <c r="AQ114" s="92">
        <f>IF(K114&gt;W114,K114,W114)+IF(K114&gt;W114,IF(W114&gt;AI114,W114,AI114),IF(K114&gt;AI114,K114,AI114))</f>
        <v>224</v>
      </c>
      <c r="AR114" s="92">
        <f>IF(M114&gt;Y114,M114,Y114)+IF(M114&gt;Y114,IF(Y114&gt;AK114,Y114,AK114),IF(M114&gt;AK114,M114,AK114))</f>
        <v>311</v>
      </c>
      <c r="AS114" s="92">
        <f>SUM(AN114:AR114)</f>
        <v>1025</v>
      </c>
    </row>
    <row r="115" spans="1:45" ht="15">
      <c r="A115" s="24">
        <f>+AS115</f>
        <v>1017</v>
      </c>
      <c r="B115" s="5" t="s">
        <v>196</v>
      </c>
      <c r="C115" s="16">
        <v>2003</v>
      </c>
      <c r="D115" s="16">
        <v>10.35</v>
      </c>
      <c r="E115" s="16">
        <v>191</v>
      </c>
      <c r="F115" s="16"/>
      <c r="G115" s="16"/>
      <c r="H115" s="81">
        <v>0.0007268518518518518</v>
      </c>
      <c r="I115" s="32">
        <v>110</v>
      </c>
      <c r="J115" s="58">
        <v>3.04</v>
      </c>
      <c r="K115" s="17">
        <v>133</v>
      </c>
      <c r="L115" s="58">
        <v>25</v>
      </c>
      <c r="M115" s="17">
        <v>134</v>
      </c>
      <c r="N115" s="17">
        <f>+E115+G115+I115+K115+M115</f>
        <v>568</v>
      </c>
      <c r="O115" s="16">
        <v>6</v>
      </c>
      <c r="P115" s="51">
        <v>10.56</v>
      </c>
      <c r="Q115" s="69">
        <v>173</v>
      </c>
      <c r="R115" s="69"/>
      <c r="S115" s="11"/>
      <c r="T115" s="68"/>
      <c r="U115" s="11"/>
      <c r="V115" s="51">
        <v>3.12</v>
      </c>
      <c r="W115" s="12">
        <v>142</v>
      </c>
      <c r="X115" s="49">
        <v>25</v>
      </c>
      <c r="Y115" s="12">
        <v>134</v>
      </c>
      <c r="Z115" s="11">
        <f>+Q115+S115+U115+W115+Y115</f>
        <v>449</v>
      </c>
      <c r="AA115" s="11">
        <v>2</v>
      </c>
      <c r="AB115" s="76"/>
      <c r="AC115" s="75"/>
      <c r="AD115" s="77"/>
      <c r="AE115" s="75"/>
      <c r="AF115" s="77"/>
      <c r="AG115" s="75"/>
      <c r="AH115" s="76"/>
      <c r="AI115" s="76"/>
      <c r="AJ115" s="76"/>
      <c r="AK115" s="76"/>
      <c r="AL115" s="76">
        <f>+AC115+AE115+AG115+AI115+AK115</f>
        <v>0</v>
      </c>
      <c r="AM115" s="91"/>
      <c r="AN115" s="92">
        <f>IF(E115&gt;Q115,E115,Q115)+IF(E115&gt;Q115,IF(Q115&gt;AC115,Q115,AC115),IF(E115&gt;AC115,E115,AC115))</f>
        <v>364</v>
      </c>
      <c r="AO115" s="92">
        <f>IF(G115&gt;S115,G115,S115)+IF(G115&gt;S115,IF(S115&gt;AE115,S115,AE115),IF(G115&gt;AE115,G115,AE115))</f>
        <v>0</v>
      </c>
      <c r="AP115" s="92">
        <f>IF(I115&gt;U115,I115,U115)+IF(I115&gt;U115,IF(U115&gt;AG115,U115,AG115),IF(I115&gt;AG115,I115,AG115))</f>
        <v>110</v>
      </c>
      <c r="AQ115" s="92">
        <f>IF(K115&gt;W115,K115,W115)+IF(K115&gt;W115,IF(W115&gt;AI115,W115,AI115),IF(K115&gt;AI115,K115,AI115))</f>
        <v>275</v>
      </c>
      <c r="AR115" s="92">
        <f>IF(M115&gt;Y115,M115,Y115)+IF(M115&gt;Y115,IF(Y115&gt;AK115,Y115,AK115),IF(M115&gt;AK115,M115,AK115))</f>
        <v>268</v>
      </c>
      <c r="AS115" s="92">
        <f>SUM(AN115:AR115)</f>
        <v>1017</v>
      </c>
    </row>
    <row r="116" spans="1:45" ht="15">
      <c r="A116" s="24">
        <f>+AS116</f>
        <v>756</v>
      </c>
      <c r="B116" s="5" t="s">
        <v>195</v>
      </c>
      <c r="C116" s="16">
        <v>2003</v>
      </c>
      <c r="D116" s="16">
        <v>10.01</v>
      </c>
      <c r="E116" s="16">
        <v>226</v>
      </c>
      <c r="F116" s="16"/>
      <c r="G116" s="16"/>
      <c r="H116" s="81">
        <v>0.0007141203703703703</v>
      </c>
      <c r="I116" s="32">
        <v>119</v>
      </c>
      <c r="J116" s="58">
        <v>3.46</v>
      </c>
      <c r="K116" s="17">
        <v>186</v>
      </c>
      <c r="L116" s="58">
        <v>35</v>
      </c>
      <c r="M116" s="17">
        <v>225</v>
      </c>
      <c r="N116" s="17">
        <f>+E116+G116+I116+K116+M116</f>
        <v>756</v>
      </c>
      <c r="O116" s="16">
        <v>5</v>
      </c>
      <c r="P116" s="51"/>
      <c r="Q116" s="69"/>
      <c r="R116" s="69"/>
      <c r="S116" s="11"/>
      <c r="T116" s="68"/>
      <c r="U116" s="11"/>
      <c r="V116" s="51"/>
      <c r="W116" s="12"/>
      <c r="X116" s="49"/>
      <c r="Y116" s="12"/>
      <c r="Z116" s="11"/>
      <c r="AA116" s="11"/>
      <c r="AB116" s="76"/>
      <c r="AC116" s="75"/>
      <c r="AD116" s="77"/>
      <c r="AE116" s="75"/>
      <c r="AF116" s="77"/>
      <c r="AG116" s="75"/>
      <c r="AH116" s="76"/>
      <c r="AI116" s="76"/>
      <c r="AJ116" s="76"/>
      <c r="AK116" s="76"/>
      <c r="AL116" s="76">
        <f>+AC116+AE116+AG116+AI116+AK116</f>
        <v>0</v>
      </c>
      <c r="AM116" s="91"/>
      <c r="AN116" s="92">
        <f>IF(E116&gt;Q116,E116,Q116)+IF(E116&gt;Q116,IF(Q116&gt;AC116,Q116,AC116),IF(E116&gt;AC116,E116,AC116))</f>
        <v>226</v>
      </c>
      <c r="AO116" s="92">
        <f>IF(G116&gt;S116,G116,S116)+IF(G116&gt;S116,IF(S116&gt;AE116,S116,AE116),IF(G116&gt;AE116,G116,AE116))</f>
        <v>0</v>
      </c>
      <c r="AP116" s="92">
        <f>IF(I116&gt;U116,I116,U116)+IF(I116&gt;U116,IF(U116&gt;AG116,U116,AG116),IF(I116&gt;AG116,I116,AG116))</f>
        <v>119</v>
      </c>
      <c r="AQ116" s="92">
        <f>IF(K116&gt;W116,K116,W116)+IF(K116&gt;W116,IF(W116&gt;AI116,W116,AI116),IF(K116&gt;AI116,K116,AI116))</f>
        <v>186</v>
      </c>
      <c r="AR116" s="92">
        <f>IF(M116&gt;Y116,M116,Y116)+IF(M116&gt;Y116,IF(Y116&gt;AK116,Y116,AK116),IF(M116&gt;AK116,M116,AK116))</f>
        <v>225</v>
      </c>
      <c r="AS116" s="92">
        <f>SUM(AN116:AR116)</f>
        <v>756</v>
      </c>
    </row>
    <row r="117" spans="1:45" ht="15">
      <c r="A117" s="24">
        <f>+AS117</f>
        <v>383</v>
      </c>
      <c r="B117" s="5" t="s">
        <v>221</v>
      </c>
      <c r="C117" s="16">
        <v>2003</v>
      </c>
      <c r="D117" s="16"/>
      <c r="E117" s="16"/>
      <c r="F117" s="16"/>
      <c r="G117" s="16"/>
      <c r="H117" s="81"/>
      <c r="I117" s="32"/>
      <c r="J117" s="58"/>
      <c r="K117" s="17"/>
      <c r="L117" s="58"/>
      <c r="M117" s="17"/>
      <c r="N117" s="17"/>
      <c r="O117" s="16"/>
      <c r="P117" s="51"/>
      <c r="Q117" s="69"/>
      <c r="R117" s="69"/>
      <c r="S117" s="11"/>
      <c r="T117" s="68"/>
      <c r="U117" s="11"/>
      <c r="V117" s="51"/>
      <c r="W117" s="12"/>
      <c r="X117" s="49">
        <v>50</v>
      </c>
      <c r="Y117" s="12">
        <v>383</v>
      </c>
      <c r="Z117" s="11">
        <v>383</v>
      </c>
      <c r="AA117" s="11">
        <v>3</v>
      </c>
      <c r="AB117" s="76"/>
      <c r="AC117" s="75"/>
      <c r="AD117" s="77"/>
      <c r="AE117" s="75"/>
      <c r="AF117" s="77"/>
      <c r="AG117" s="75"/>
      <c r="AH117" s="76"/>
      <c r="AI117" s="76"/>
      <c r="AJ117" s="76"/>
      <c r="AK117" s="76"/>
      <c r="AL117" s="76">
        <f>+AC117+AE117+AG117+AI117+AK117</f>
        <v>0</v>
      </c>
      <c r="AM117" s="91"/>
      <c r="AN117" s="92">
        <f>IF(E117&gt;Q117,E117,Q117)+IF(E117&gt;Q117,IF(Q117&gt;AC117,Q117,AC117),IF(E117&gt;AC117,E117,AC117))</f>
        <v>0</v>
      </c>
      <c r="AO117" s="92">
        <f>IF(G117&gt;S117,G117,S117)+IF(G117&gt;S117,IF(S117&gt;AE117,S117,AE117),IF(G117&gt;AE117,G117,AE117))</f>
        <v>0</v>
      </c>
      <c r="AP117" s="92">
        <f>IF(I117&gt;U117,I117,U117)+IF(I117&gt;U117,IF(U117&gt;AG117,U117,AG117),IF(I117&gt;AG117,I117,AG117))</f>
        <v>0</v>
      </c>
      <c r="AQ117" s="92">
        <f>IF(K117&gt;W117,K117,W117)+IF(K117&gt;W117,IF(W117&gt;AI117,W117,AI117),IF(K117&gt;AI117,K117,AI117))</f>
        <v>0</v>
      </c>
      <c r="AR117" s="92">
        <f>IF(M117&gt;Y117,M117,Y117)+IF(M117&gt;Y117,IF(Y117&gt;AK117,Y117,AK117),IF(M117&gt;AK117,M117,AK117))</f>
        <v>383</v>
      </c>
      <c r="AS117" s="92">
        <f>SUM(AN117:AR117)</f>
        <v>383</v>
      </c>
    </row>
    <row r="118" spans="1:45" ht="15">
      <c r="A118" s="46"/>
      <c r="B118" s="108"/>
      <c r="C118" s="109"/>
      <c r="D118" s="109"/>
      <c r="E118" s="109"/>
      <c r="F118" s="109"/>
      <c r="G118" s="109"/>
      <c r="H118" s="110"/>
      <c r="I118" s="111"/>
      <c r="J118" s="112"/>
      <c r="K118" s="113"/>
      <c r="L118" s="112"/>
      <c r="M118" s="113"/>
      <c r="N118" s="113"/>
      <c r="O118" s="109"/>
      <c r="P118" s="125"/>
      <c r="Q118" s="111"/>
      <c r="R118" s="111"/>
      <c r="S118" s="109"/>
      <c r="T118" s="110"/>
      <c r="U118" s="109"/>
      <c r="V118" s="113"/>
      <c r="W118" s="113"/>
      <c r="X118" s="113"/>
      <c r="Y118" s="113"/>
      <c r="Z118" s="111"/>
      <c r="AA118" s="109"/>
      <c r="AB118" s="114"/>
      <c r="AC118" s="115"/>
      <c r="AD118" s="116"/>
      <c r="AE118" s="115"/>
      <c r="AF118" s="116"/>
      <c r="AG118" s="115"/>
      <c r="AH118" s="114"/>
      <c r="AI118" s="114"/>
      <c r="AJ118" s="114"/>
      <c r="AK118" s="114"/>
      <c r="AL118" s="114"/>
      <c r="AM118" s="2"/>
      <c r="AN118" s="117"/>
      <c r="AO118" s="117"/>
      <c r="AP118" s="117"/>
      <c r="AQ118" s="117"/>
      <c r="AR118" s="117"/>
      <c r="AS118" s="117"/>
    </row>
    <row r="119" spans="1:45" ht="15">
      <c r="A119" s="46"/>
      <c r="B119" s="108"/>
      <c r="C119" s="109"/>
      <c r="D119" s="109"/>
      <c r="E119" s="109"/>
      <c r="F119" s="109"/>
      <c r="G119" s="109"/>
      <c r="H119" s="110"/>
      <c r="I119" s="111"/>
      <c r="J119" s="112"/>
      <c r="K119" s="113"/>
      <c r="L119" s="112"/>
      <c r="M119" s="113"/>
      <c r="N119" s="113"/>
      <c r="O119" s="109"/>
      <c r="P119" s="125"/>
      <c r="Q119" s="111"/>
      <c r="R119" s="111"/>
      <c r="S119" s="109"/>
      <c r="T119" s="110"/>
      <c r="U119" s="109"/>
      <c r="V119" s="113"/>
      <c r="W119" s="113"/>
      <c r="X119" s="113"/>
      <c r="Y119" s="113"/>
      <c r="Z119" s="111"/>
      <c r="AA119" s="109"/>
      <c r="AB119" s="114"/>
      <c r="AC119" s="115"/>
      <c r="AD119" s="116"/>
      <c r="AE119" s="115"/>
      <c r="AF119" s="116"/>
      <c r="AG119" s="115"/>
      <c r="AH119" s="114"/>
      <c r="AI119" s="114"/>
      <c r="AJ119" s="114"/>
      <c r="AK119" s="114"/>
      <c r="AL119" s="114"/>
      <c r="AM119" s="2"/>
      <c r="AN119" s="117"/>
      <c r="AO119" s="117"/>
      <c r="AP119" s="117"/>
      <c r="AQ119" s="117"/>
      <c r="AR119" s="117"/>
      <c r="AS119" s="117"/>
    </row>
    <row r="120" spans="10:45" ht="15">
      <c r="J120" s="42" t="s">
        <v>64</v>
      </c>
      <c r="L120" s="42" t="s">
        <v>64</v>
      </c>
      <c r="AS120" s="62"/>
    </row>
    <row r="121" spans="2:45" ht="15.75">
      <c r="B121" s="8" t="s">
        <v>48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5">
      <c r="A122" s="24"/>
      <c r="B122" s="93" t="s">
        <v>0</v>
      </c>
      <c r="C122" s="93" t="s">
        <v>7</v>
      </c>
      <c r="D122" s="94"/>
      <c r="E122" s="94"/>
      <c r="F122" s="94"/>
      <c r="G122" s="94"/>
      <c r="H122" s="94"/>
      <c r="I122" s="94"/>
      <c r="J122" s="94" t="s">
        <v>64</v>
      </c>
      <c r="K122" s="94"/>
      <c r="L122" s="94" t="s">
        <v>64</v>
      </c>
      <c r="M122" s="94"/>
      <c r="N122" s="94"/>
      <c r="O122" s="94" t="s">
        <v>5</v>
      </c>
      <c r="P122" s="94"/>
      <c r="Q122" s="94"/>
      <c r="R122" s="94"/>
      <c r="S122" s="94"/>
      <c r="T122" s="94"/>
      <c r="U122" s="94"/>
      <c r="V122" s="95"/>
      <c r="W122" s="95"/>
      <c r="X122" s="95"/>
      <c r="Y122" s="95"/>
      <c r="Z122" s="96"/>
      <c r="AA122" s="94" t="s">
        <v>5</v>
      </c>
      <c r="AB122" s="96"/>
      <c r="AC122" s="96"/>
      <c r="AD122" s="96"/>
      <c r="AE122" s="96"/>
      <c r="AF122" s="96"/>
      <c r="AG122" s="96"/>
      <c r="AH122" s="96"/>
      <c r="AI122" s="96"/>
      <c r="AJ122" s="96"/>
      <c r="AK122" s="95"/>
      <c r="AL122" s="96" t="s">
        <v>61</v>
      </c>
      <c r="AM122" s="91"/>
      <c r="AN122" s="91"/>
      <c r="AO122" s="91"/>
      <c r="AP122" s="91"/>
      <c r="AQ122" s="91"/>
      <c r="AR122" s="91"/>
      <c r="AS122" s="92"/>
    </row>
    <row r="123" spans="1:45" ht="15">
      <c r="A123" s="24">
        <f>+AS123</f>
        <v>2350</v>
      </c>
      <c r="B123" s="5" t="s">
        <v>197</v>
      </c>
      <c r="C123" s="24">
        <v>2002</v>
      </c>
      <c r="D123" s="16">
        <v>8.78</v>
      </c>
      <c r="E123" s="16">
        <v>431</v>
      </c>
      <c r="F123" s="16"/>
      <c r="G123" s="16"/>
      <c r="H123" s="81">
        <v>0.0006006944444444444</v>
      </c>
      <c r="I123" s="32">
        <v>251</v>
      </c>
      <c r="J123" s="58">
        <v>4.3</v>
      </c>
      <c r="K123" s="17">
        <v>324</v>
      </c>
      <c r="L123" s="58">
        <v>38</v>
      </c>
      <c r="M123" s="17">
        <v>254</v>
      </c>
      <c r="N123" s="17">
        <f>+E123+G123+I123+K123+M123</f>
        <v>1260</v>
      </c>
      <c r="O123" s="16">
        <v>1</v>
      </c>
      <c r="P123" s="11">
        <v>8.94</v>
      </c>
      <c r="Q123" s="11">
        <v>395</v>
      </c>
      <c r="R123" s="11"/>
      <c r="S123" s="11"/>
      <c r="T123" s="68">
        <v>0.0005902777777777778</v>
      </c>
      <c r="U123" s="11">
        <v>268</v>
      </c>
      <c r="V123" s="60">
        <v>3.57</v>
      </c>
      <c r="W123" s="12">
        <v>202</v>
      </c>
      <c r="X123" s="60">
        <v>35</v>
      </c>
      <c r="Y123" s="12">
        <v>225</v>
      </c>
      <c r="Z123" s="11">
        <f>+Q123+S123+U123+W123+Y123</f>
        <v>1090</v>
      </c>
      <c r="AA123" s="11">
        <v>1</v>
      </c>
      <c r="AB123" s="76"/>
      <c r="AC123" s="75"/>
      <c r="AD123" s="77"/>
      <c r="AE123" s="75"/>
      <c r="AF123" s="77"/>
      <c r="AG123" s="75"/>
      <c r="AH123" s="76"/>
      <c r="AI123" s="76"/>
      <c r="AJ123" s="76"/>
      <c r="AK123" s="76"/>
      <c r="AL123" s="76">
        <f>+AC123+AE123+AG123+AI123+AK123</f>
        <v>0</v>
      </c>
      <c r="AM123" s="91"/>
      <c r="AN123" s="92">
        <f>IF(E123&gt;Q123,E123,Q123)+IF(E123&gt;Q123,IF(Q123&gt;AC123,Q123,AC123),IF(E123&gt;AC123,E123,AC123))</f>
        <v>826</v>
      </c>
      <c r="AO123" s="92">
        <f>IF(G123&gt;S123,G123,S123)+IF(G123&gt;S123,IF(S123&gt;AE123,S123,AE123),IF(G123&gt;AE123,G123,AE123))</f>
        <v>0</v>
      </c>
      <c r="AP123" s="92">
        <f>IF(I123&gt;U123,I123,U123)+IF(I123&gt;U123,IF(U123&gt;AG123,U123,AG123),IF(I123&gt;AG123,I123,AG123))</f>
        <v>519</v>
      </c>
      <c r="AQ123" s="92">
        <f>IF(K123&gt;W123,K123,W123)+IF(K123&gt;W123,IF(W123&gt;AI123,W123,AI123),IF(K123&gt;AI123,K123,AI123))</f>
        <v>526</v>
      </c>
      <c r="AR123" s="92">
        <f>IF(M123&gt;Y123,M123,Y123)+IF(M123&gt;Y123,IF(Y123&gt;AK123,Y123,AK123),IF(M123&gt;AK123,M123,AK123))</f>
        <v>479</v>
      </c>
      <c r="AS123" s="92">
        <f>SUM(AN123:AR123)</f>
        <v>2350</v>
      </c>
    </row>
    <row r="124" spans="1:45" ht="15">
      <c r="A124" s="24">
        <f>+AS124</f>
        <v>1556</v>
      </c>
      <c r="B124" s="5" t="s">
        <v>58</v>
      </c>
      <c r="C124" s="24">
        <v>2003</v>
      </c>
      <c r="D124" s="16">
        <v>10.14</v>
      </c>
      <c r="E124" s="16">
        <v>212</v>
      </c>
      <c r="F124" s="16"/>
      <c r="G124" s="16"/>
      <c r="H124" s="81">
        <v>0.0007141203703703703</v>
      </c>
      <c r="I124" s="32">
        <v>119</v>
      </c>
      <c r="J124" s="58">
        <v>3.73</v>
      </c>
      <c r="K124" s="17">
        <v>226</v>
      </c>
      <c r="L124" s="58">
        <v>40</v>
      </c>
      <c r="M124" s="17">
        <v>275</v>
      </c>
      <c r="N124" s="58">
        <v>832</v>
      </c>
      <c r="O124" s="16">
        <v>2</v>
      </c>
      <c r="P124" s="11">
        <v>10.04</v>
      </c>
      <c r="Q124" s="11">
        <v>223</v>
      </c>
      <c r="R124" s="11"/>
      <c r="S124" s="11"/>
      <c r="T124" s="68">
        <v>0.0007488425925925926</v>
      </c>
      <c r="U124" s="11">
        <v>97</v>
      </c>
      <c r="V124" s="60">
        <v>3.61</v>
      </c>
      <c r="W124" s="12">
        <v>208</v>
      </c>
      <c r="X124" s="60">
        <v>32</v>
      </c>
      <c r="Y124" s="12">
        <v>196</v>
      </c>
      <c r="Z124" s="11">
        <v>832</v>
      </c>
      <c r="AA124" s="11">
        <v>2</v>
      </c>
      <c r="AB124" s="76"/>
      <c r="AC124" s="75"/>
      <c r="AD124" s="77"/>
      <c r="AE124" s="75"/>
      <c r="AF124" s="77"/>
      <c r="AG124" s="75"/>
      <c r="AH124" s="76"/>
      <c r="AI124" s="76"/>
      <c r="AJ124" s="76"/>
      <c r="AK124" s="76"/>
      <c r="AL124" s="76">
        <f>+AC124+AE124+AG124+AI124+AK124</f>
        <v>0</v>
      </c>
      <c r="AM124" s="91"/>
      <c r="AN124" s="92">
        <f>IF(E124&gt;Q124,E124,Q124)+IF(E124&gt;Q124,IF(Q124&gt;AC124,Q124,AC124),IF(E124&gt;AC124,E124,AC124))</f>
        <v>435</v>
      </c>
      <c r="AO124" s="92">
        <f>IF(G124&gt;S124,G124,S124)+IF(G124&gt;S124,IF(S124&gt;AE124,S124,AE124),IF(G124&gt;AE124,G124,AE124))</f>
        <v>0</v>
      </c>
      <c r="AP124" s="92">
        <f>IF(I124&gt;U124,I124,U124)+IF(I124&gt;U124,IF(U124&gt;AG124,U124,AG124),IF(I124&gt;AG124,I124,AG124))</f>
        <v>216</v>
      </c>
      <c r="AQ124" s="92">
        <f>IF(K124&gt;W124,K124,W124)+IF(K124&gt;W124,IF(W124&gt;AI124,W124,AI124),IF(K124&gt;AI124,K124,AI124))</f>
        <v>434</v>
      </c>
      <c r="AR124" s="92">
        <f>IF(M124&gt;Y124,M124,Y124)+IF(M124&gt;Y124,IF(Y124&gt;AK124,Y124,AK124),IF(M124&gt;AK124,M124,AK124))</f>
        <v>471</v>
      </c>
      <c r="AS124" s="92">
        <f>SUM(AN124:AR124)</f>
        <v>1556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3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15"/>
  <sheetViews>
    <sheetView zoomScale="85" zoomScaleNormal="85" zoomScalePageLayoutView="0" workbookViewId="0" topLeftCell="A1">
      <pane ySplit="2" topLeftCell="A129" activePane="bottomLeft" state="frozen"/>
      <selection pane="topLeft" activeCell="A1" sqref="A1"/>
      <selection pane="bottomLeft" activeCell="A129" sqref="A129"/>
    </sheetView>
  </sheetViews>
  <sheetFormatPr defaultColWidth="9.140625" defaultRowHeight="15"/>
  <cols>
    <col min="2" max="4" width="9.140625" style="42" customWidth="1"/>
    <col min="5" max="5" width="12.140625" style="42" customWidth="1"/>
    <col min="6" max="6" width="15.8515625" style="42" customWidth="1"/>
    <col min="8" max="8" width="9.140625" style="57" customWidth="1"/>
  </cols>
  <sheetData>
    <row r="2" spans="1:6" ht="15">
      <c r="A2" t="s">
        <v>61</v>
      </c>
      <c r="B2" s="42" t="s">
        <v>62</v>
      </c>
      <c r="C2" s="42" t="s">
        <v>63</v>
      </c>
      <c r="D2" s="42" t="s">
        <v>65</v>
      </c>
      <c r="E2" s="42" t="s">
        <v>14</v>
      </c>
      <c r="F2" s="42" t="s">
        <v>16</v>
      </c>
    </row>
    <row r="3" spans="1:6" ht="15">
      <c r="A3">
        <v>1</v>
      </c>
      <c r="B3" s="62">
        <v>1.07</v>
      </c>
      <c r="C3" s="62">
        <v>4.25</v>
      </c>
      <c r="D3" s="62">
        <v>19.06</v>
      </c>
      <c r="E3" s="56">
        <v>0.0005506944444444444</v>
      </c>
      <c r="F3" s="66">
        <v>0.0013047453703703702</v>
      </c>
    </row>
    <row r="4" spans="1:6" ht="15">
      <c r="A4">
        <v>2</v>
      </c>
      <c r="B4" s="62">
        <v>1.1</v>
      </c>
      <c r="C4" s="62">
        <v>4.51</v>
      </c>
      <c r="D4" s="62">
        <v>18.72</v>
      </c>
      <c r="E4" s="66">
        <v>0.0005399305555555555</v>
      </c>
      <c r="F4" s="66">
        <v>0.0012771990740740743</v>
      </c>
    </row>
    <row r="5" spans="1:6" ht="15">
      <c r="A5">
        <v>3</v>
      </c>
      <c r="B5" s="62">
        <v>1.14</v>
      </c>
      <c r="C5" s="62">
        <v>4.77</v>
      </c>
      <c r="D5" s="62">
        <v>18.4</v>
      </c>
      <c r="E5" s="66">
        <v>0.0005303240740740741</v>
      </c>
      <c r="F5" s="66">
        <v>0.0012524305555555557</v>
      </c>
    </row>
    <row r="6" spans="1:6" ht="15">
      <c r="A6">
        <v>4</v>
      </c>
      <c r="B6" s="62">
        <v>1.18</v>
      </c>
      <c r="C6" s="62">
        <v>5.02</v>
      </c>
      <c r="D6" s="62">
        <v>18.12</v>
      </c>
      <c r="E6" s="66">
        <v>0.0005215277777777778</v>
      </c>
      <c r="F6" s="66">
        <v>0.001229861111111111</v>
      </c>
    </row>
    <row r="7" spans="1:6" ht="15">
      <c r="A7">
        <v>5</v>
      </c>
      <c r="B7" s="62">
        <v>1.21</v>
      </c>
      <c r="C7" s="62">
        <v>5.26</v>
      </c>
      <c r="D7" s="62">
        <v>17.86</v>
      </c>
      <c r="E7" s="66">
        <v>0.0005135416666666666</v>
      </c>
      <c r="F7" s="66">
        <v>0.0012092592592592593</v>
      </c>
    </row>
    <row r="8" spans="1:6" ht="15">
      <c r="A8">
        <v>6</v>
      </c>
      <c r="B8" s="62">
        <v>1.24</v>
      </c>
      <c r="C8" s="62">
        <v>5.5</v>
      </c>
      <c r="D8" s="62">
        <v>17.62</v>
      </c>
      <c r="E8" s="66">
        <v>0.0005061342592592592</v>
      </c>
      <c r="F8" s="66">
        <v>0.0011858796296296296</v>
      </c>
    </row>
    <row r="9" spans="1:6" ht="15">
      <c r="A9">
        <v>7</v>
      </c>
      <c r="B9" s="62">
        <v>1.27</v>
      </c>
      <c r="C9" s="62">
        <v>5.73</v>
      </c>
      <c r="D9" s="62">
        <v>17.4</v>
      </c>
      <c r="E9" s="66">
        <v>0.0004993055555555556</v>
      </c>
      <c r="F9" s="66">
        <v>0.0011726851851851852</v>
      </c>
    </row>
    <row r="10" spans="1:6" ht="15">
      <c r="A10">
        <v>8</v>
      </c>
      <c r="B10" s="62">
        <v>1.3</v>
      </c>
      <c r="C10" s="62">
        <v>5.96</v>
      </c>
      <c r="D10" s="62">
        <v>17.19</v>
      </c>
      <c r="E10" s="66">
        <v>0.0004929398148148149</v>
      </c>
      <c r="F10" s="66">
        <v>0.0011563657407407406</v>
      </c>
    </row>
    <row r="11" spans="1:6" ht="15">
      <c r="A11">
        <v>9</v>
      </c>
      <c r="B11" s="62">
        <v>1.33</v>
      </c>
      <c r="C11" s="62">
        <v>6.19</v>
      </c>
      <c r="D11" s="62">
        <v>16.99</v>
      </c>
      <c r="E11" s="66">
        <v>0.00048692129629629633</v>
      </c>
      <c r="F11" s="66">
        <v>0.0011412037037037037</v>
      </c>
    </row>
    <row r="12" spans="1:6" ht="15">
      <c r="A12">
        <v>10</v>
      </c>
      <c r="B12" s="62">
        <v>1.36</v>
      </c>
      <c r="C12" s="62">
        <v>6.41</v>
      </c>
      <c r="D12" s="62">
        <v>16.81</v>
      </c>
      <c r="E12" s="66">
        <v>0.00048136574074074076</v>
      </c>
      <c r="F12" s="66">
        <v>0.0011269675925925926</v>
      </c>
    </row>
    <row r="13" spans="1:6" ht="15">
      <c r="A13">
        <v>11</v>
      </c>
      <c r="B13" s="62">
        <v>1.39</v>
      </c>
      <c r="C13" s="62">
        <v>6.63</v>
      </c>
      <c r="D13" s="62">
        <v>16.64</v>
      </c>
      <c r="E13" s="66">
        <v>0.00047604166666666666</v>
      </c>
      <c r="F13" s="66">
        <v>0.0011135416666666665</v>
      </c>
    </row>
    <row r="14" spans="1:6" ht="15">
      <c r="A14">
        <v>12</v>
      </c>
      <c r="B14" s="62">
        <v>1.41</v>
      </c>
      <c r="C14" s="62">
        <v>6.85</v>
      </c>
      <c r="D14" s="62">
        <v>16.48</v>
      </c>
      <c r="E14" s="66">
        <v>0.0004711805555555556</v>
      </c>
      <c r="F14" s="66">
        <v>0.0011019675925925925</v>
      </c>
    </row>
    <row r="15" spans="1:6" ht="15">
      <c r="A15">
        <v>13</v>
      </c>
      <c r="B15" s="62">
        <v>1.44</v>
      </c>
      <c r="C15" s="62">
        <v>7.06</v>
      </c>
      <c r="D15" s="62">
        <v>16.33</v>
      </c>
      <c r="E15" s="66">
        <v>0.0004664351851851852</v>
      </c>
      <c r="F15" s="66">
        <v>0.0010890046296296297</v>
      </c>
    </row>
    <row r="16" spans="1:6" ht="15">
      <c r="A16">
        <v>14</v>
      </c>
      <c r="B16" s="62">
        <v>1.47</v>
      </c>
      <c r="C16" s="62">
        <v>7.27</v>
      </c>
      <c r="D16" s="62">
        <v>16.18</v>
      </c>
      <c r="E16" s="66">
        <v>0.00046203703703703706</v>
      </c>
      <c r="F16" s="66">
        <v>0.001077662037037037</v>
      </c>
    </row>
    <row r="17" spans="1:6" ht="15">
      <c r="A17">
        <v>15</v>
      </c>
      <c r="B17" s="62">
        <v>1.49</v>
      </c>
      <c r="C17" s="62">
        <v>7.48</v>
      </c>
      <c r="D17" s="62">
        <v>16.04</v>
      </c>
      <c r="E17" s="66">
        <v>0.00045775462962962957</v>
      </c>
      <c r="F17" s="66">
        <v>0.0010670138888888888</v>
      </c>
    </row>
    <row r="18" spans="1:6" ht="15">
      <c r="A18">
        <v>16</v>
      </c>
      <c r="B18" s="62">
        <v>1.51</v>
      </c>
      <c r="C18" s="62">
        <v>7.69</v>
      </c>
      <c r="D18" s="62">
        <v>15.91</v>
      </c>
      <c r="E18" s="66">
        <v>0.0004537037037037038</v>
      </c>
      <c r="F18" s="66">
        <v>0.0010568287037037037</v>
      </c>
    </row>
    <row r="19" spans="1:6" ht="15">
      <c r="A19">
        <v>17</v>
      </c>
      <c r="B19" s="62">
        <v>1.54</v>
      </c>
      <c r="C19" s="62">
        <v>7.89</v>
      </c>
      <c r="D19" s="62">
        <v>15.78</v>
      </c>
      <c r="E19" s="66">
        <v>0.0004498842592592592</v>
      </c>
      <c r="F19" s="66">
        <v>0.001046990740740741</v>
      </c>
    </row>
    <row r="20" spans="1:6" ht="15">
      <c r="A20">
        <v>18</v>
      </c>
      <c r="B20" s="62">
        <v>1.56</v>
      </c>
      <c r="C20" s="62">
        <v>8.09</v>
      </c>
      <c r="D20" s="62">
        <v>15.66</v>
      </c>
      <c r="E20" s="66">
        <v>0.00044629629629629636</v>
      </c>
      <c r="F20" s="66">
        <v>0.0010377314814814815</v>
      </c>
    </row>
    <row r="21" spans="1:6" ht="15">
      <c r="A21">
        <v>19</v>
      </c>
      <c r="B21" s="62">
        <v>1.58</v>
      </c>
      <c r="C21" s="62">
        <v>8.29</v>
      </c>
      <c r="D21" s="62">
        <v>15.55</v>
      </c>
      <c r="E21" s="66">
        <v>0.0004427083333333333</v>
      </c>
      <c r="F21" s="66">
        <v>0.0010288194444444444</v>
      </c>
    </row>
    <row r="22" spans="1:6" ht="15">
      <c r="A22">
        <v>20</v>
      </c>
      <c r="B22" s="62">
        <v>1.6</v>
      </c>
      <c r="C22" s="62">
        <v>8.48</v>
      </c>
      <c r="D22" s="62">
        <v>15.44</v>
      </c>
      <c r="E22" s="66">
        <v>0.0004398148148148148</v>
      </c>
      <c r="F22" s="66">
        <v>0.0010203703703703705</v>
      </c>
    </row>
    <row r="23" spans="1:6" ht="15">
      <c r="A23">
        <v>21</v>
      </c>
      <c r="B23" s="62">
        <v>1.63</v>
      </c>
      <c r="C23" s="62">
        <v>8.68</v>
      </c>
      <c r="D23" s="62">
        <v>15.33</v>
      </c>
      <c r="E23" s="66">
        <v>0.00043611111111111113</v>
      </c>
      <c r="F23" s="66">
        <v>0.0010121527777777778</v>
      </c>
    </row>
    <row r="24" spans="1:6" ht="15">
      <c r="A24">
        <v>22</v>
      </c>
      <c r="B24" s="62">
        <v>1.65</v>
      </c>
      <c r="C24" s="62">
        <v>8.87</v>
      </c>
      <c r="D24" s="62">
        <v>15.23</v>
      </c>
      <c r="E24" s="66">
        <v>0.00043298611111111104</v>
      </c>
      <c r="F24" s="66">
        <v>0.0010043981481481481</v>
      </c>
    </row>
    <row r="25" spans="1:6" ht="15">
      <c r="A25">
        <v>23</v>
      </c>
      <c r="B25" s="62">
        <v>1.67</v>
      </c>
      <c r="C25" s="62">
        <v>9.06</v>
      </c>
      <c r="D25" s="62">
        <v>15.13</v>
      </c>
      <c r="E25" s="66">
        <v>0.0004300925925925926</v>
      </c>
      <c r="F25" s="66">
        <v>0.0009967592592592593</v>
      </c>
    </row>
    <row r="26" spans="1:6" ht="15">
      <c r="A26">
        <v>24</v>
      </c>
      <c r="B26" s="62">
        <v>1.69</v>
      </c>
      <c r="C26" s="62">
        <v>9.25</v>
      </c>
      <c r="D26" s="62">
        <v>15.04</v>
      </c>
      <c r="E26" s="66">
        <v>0.00042719907407407404</v>
      </c>
      <c r="F26" s="66">
        <v>0.0009895833333333334</v>
      </c>
    </row>
    <row r="27" spans="1:6" ht="15">
      <c r="A27">
        <v>25</v>
      </c>
      <c r="B27" s="62">
        <v>1.71</v>
      </c>
      <c r="C27" s="62">
        <v>9.43</v>
      </c>
      <c r="D27" s="62">
        <v>14.95</v>
      </c>
      <c r="E27" s="66">
        <v>0.0004244212962962964</v>
      </c>
      <c r="F27" s="66">
        <v>0.0009825231481481482</v>
      </c>
    </row>
    <row r="28" spans="1:6" ht="15">
      <c r="A28">
        <v>26</v>
      </c>
      <c r="B28" s="62">
        <v>1.73</v>
      </c>
      <c r="C28" s="62">
        <v>9.62</v>
      </c>
      <c r="D28" s="62">
        <v>14.86</v>
      </c>
      <c r="E28" s="66">
        <v>0.00042175925925925926</v>
      </c>
      <c r="F28" s="66">
        <v>0.0009758101851851851</v>
      </c>
    </row>
    <row r="29" spans="1:6" ht="15">
      <c r="A29">
        <v>27</v>
      </c>
      <c r="B29" s="62">
        <v>1.75</v>
      </c>
      <c r="C29" s="62">
        <v>9.8</v>
      </c>
      <c r="D29" s="62">
        <v>14.77</v>
      </c>
      <c r="E29" s="66">
        <v>0.00041909722222222223</v>
      </c>
      <c r="F29" s="66">
        <v>0.000969212962962963</v>
      </c>
    </row>
    <row r="30" spans="1:6" ht="15">
      <c r="A30">
        <v>28</v>
      </c>
      <c r="B30" s="62">
        <v>1.77</v>
      </c>
      <c r="C30" s="62">
        <v>9.98</v>
      </c>
      <c r="D30" s="62">
        <v>14.69</v>
      </c>
      <c r="E30" s="66">
        <v>0.0004166666666666667</v>
      </c>
      <c r="F30" s="66">
        <v>0.0009629629629629631</v>
      </c>
    </row>
    <row r="31" spans="1:6" ht="15">
      <c r="A31">
        <v>29</v>
      </c>
      <c r="B31" s="62">
        <v>1.79</v>
      </c>
      <c r="C31" s="62">
        <v>10.26</v>
      </c>
      <c r="D31" s="62">
        <v>14.61</v>
      </c>
      <c r="E31" s="66">
        <v>0.0004142361111111111</v>
      </c>
      <c r="F31" s="66">
        <v>0.0009568287037037037</v>
      </c>
    </row>
    <row r="32" spans="1:6" ht="15">
      <c r="A32">
        <v>30</v>
      </c>
      <c r="B32" s="62">
        <v>1.81</v>
      </c>
      <c r="C32" s="62">
        <v>10.34</v>
      </c>
      <c r="D32" s="62">
        <v>14.53</v>
      </c>
      <c r="E32" s="66">
        <v>0.0004118055555555555</v>
      </c>
      <c r="F32" s="66">
        <v>0.0009509259259259259</v>
      </c>
    </row>
    <row r="33" spans="1:6" ht="15">
      <c r="A33">
        <v>31</v>
      </c>
      <c r="B33" s="62">
        <v>1.82</v>
      </c>
      <c r="C33" s="62">
        <v>10.52</v>
      </c>
      <c r="D33" s="62">
        <v>14.46</v>
      </c>
      <c r="E33" s="66">
        <v>0.0004094907407407407</v>
      </c>
      <c r="F33" s="66">
        <v>0.0009451388888888889</v>
      </c>
    </row>
    <row r="34" spans="1:6" ht="15">
      <c r="A34">
        <v>32</v>
      </c>
      <c r="B34" s="62">
        <v>1.84</v>
      </c>
      <c r="C34" s="62">
        <v>10.7</v>
      </c>
      <c r="D34" s="62">
        <v>14.39</v>
      </c>
      <c r="E34" s="66">
        <v>0.00040729166666666664</v>
      </c>
      <c r="F34" s="66">
        <v>0.0009395833333333334</v>
      </c>
    </row>
    <row r="35" spans="1:6" ht="15">
      <c r="A35">
        <v>33</v>
      </c>
      <c r="B35" s="62">
        <v>1.86</v>
      </c>
      <c r="C35" s="62">
        <v>10.87</v>
      </c>
      <c r="D35" s="62">
        <v>14.31</v>
      </c>
      <c r="E35" s="66">
        <v>0.0004052083333333334</v>
      </c>
      <c r="F35" s="66">
        <v>0.0009342592592592592</v>
      </c>
    </row>
    <row r="36" spans="1:6" ht="15">
      <c r="A36">
        <v>34</v>
      </c>
      <c r="B36" s="62">
        <v>1.88</v>
      </c>
      <c r="C36" s="62">
        <v>11.05</v>
      </c>
      <c r="D36" s="62">
        <v>14.25</v>
      </c>
      <c r="E36" s="66">
        <v>0.000403125</v>
      </c>
      <c r="F36" s="66">
        <v>0.0009289351851851853</v>
      </c>
    </row>
    <row r="37" spans="1:6" ht="15">
      <c r="A37">
        <v>35</v>
      </c>
      <c r="B37" s="62">
        <v>1.89</v>
      </c>
      <c r="C37" s="62">
        <v>11.22</v>
      </c>
      <c r="D37" s="62">
        <v>14.18</v>
      </c>
      <c r="E37" s="66">
        <v>0.0004010416666666667</v>
      </c>
      <c r="F37" s="66">
        <v>0.0009238425925925925</v>
      </c>
    </row>
    <row r="38" spans="1:6" ht="15">
      <c r="A38">
        <v>36</v>
      </c>
      <c r="B38" s="62">
        <v>1.91</v>
      </c>
      <c r="C38" s="62">
        <v>11.39</v>
      </c>
      <c r="D38" s="62">
        <v>14.11</v>
      </c>
      <c r="E38" s="66">
        <v>0.00039907407407407404</v>
      </c>
      <c r="F38" s="66">
        <v>0.0009188657407407406</v>
      </c>
    </row>
    <row r="39" spans="1:6" ht="15">
      <c r="A39">
        <v>37</v>
      </c>
      <c r="B39" s="62">
        <v>1.93</v>
      </c>
      <c r="C39" s="62">
        <v>11.56</v>
      </c>
      <c r="D39" s="62">
        <v>14.05</v>
      </c>
      <c r="E39" s="66">
        <v>0.00039710648148148157</v>
      </c>
      <c r="F39" s="66">
        <v>0.0009141203703703704</v>
      </c>
    </row>
    <row r="40" spans="1:6" ht="15">
      <c r="A40">
        <v>38</v>
      </c>
      <c r="B40" s="62">
        <v>1.94</v>
      </c>
      <c r="C40" s="62">
        <v>11.73</v>
      </c>
      <c r="D40" s="62">
        <v>13.99</v>
      </c>
      <c r="E40" s="66">
        <v>0.00039525462962962957</v>
      </c>
      <c r="F40" s="66">
        <v>0.0009093749999999999</v>
      </c>
    </row>
    <row r="41" spans="1:6" ht="15">
      <c r="A41">
        <v>39</v>
      </c>
      <c r="B41" s="62">
        <v>1.96</v>
      </c>
      <c r="C41" s="62">
        <v>11.9</v>
      </c>
      <c r="D41" s="62">
        <v>13.93</v>
      </c>
      <c r="E41" s="66">
        <v>0.00039340277777777773</v>
      </c>
      <c r="F41" s="66">
        <v>0.0009047453703703703</v>
      </c>
    </row>
    <row r="42" spans="1:6" ht="15">
      <c r="A42">
        <v>40</v>
      </c>
      <c r="B42" s="62">
        <v>1.98</v>
      </c>
      <c r="C42" s="62">
        <v>12.06</v>
      </c>
      <c r="D42" s="62">
        <v>13.87</v>
      </c>
      <c r="E42" s="66">
        <v>0.0003916666666666667</v>
      </c>
      <c r="F42" s="66">
        <v>0.0009003472222222222</v>
      </c>
    </row>
    <row r="43" spans="1:6" ht="15">
      <c r="A43">
        <v>41</v>
      </c>
      <c r="B43" s="62">
        <v>1.99</v>
      </c>
      <c r="C43" s="62">
        <v>12.23</v>
      </c>
      <c r="D43" s="62">
        <v>13.81</v>
      </c>
      <c r="E43" s="66">
        <v>0.00038993055555555553</v>
      </c>
      <c r="F43" s="66">
        <v>0.0008959490740740741</v>
      </c>
    </row>
    <row r="44" spans="1:6" ht="15">
      <c r="A44">
        <v>42</v>
      </c>
      <c r="B44" s="62">
        <v>2.01</v>
      </c>
      <c r="C44" s="62">
        <v>12.4</v>
      </c>
      <c r="D44" s="62">
        <v>13.75</v>
      </c>
      <c r="E44" s="66">
        <v>0.0003881944444444444</v>
      </c>
      <c r="F44" s="66">
        <v>0.0008916666666666666</v>
      </c>
    </row>
    <row r="45" spans="1:6" ht="15">
      <c r="A45">
        <v>43</v>
      </c>
      <c r="B45" s="62">
        <v>2.03</v>
      </c>
      <c r="C45" s="62">
        <v>12.56</v>
      </c>
      <c r="D45" s="62">
        <v>13.7</v>
      </c>
      <c r="E45" s="66">
        <v>0.00038657407407407407</v>
      </c>
      <c r="F45" s="66">
        <v>0.0008876157407407408</v>
      </c>
    </row>
    <row r="46" spans="1:6" ht="15">
      <c r="A46">
        <v>44</v>
      </c>
      <c r="B46" s="62">
        <v>2.04</v>
      </c>
      <c r="C46" s="62">
        <v>12.72</v>
      </c>
      <c r="D46" s="62">
        <v>13.65</v>
      </c>
      <c r="E46" s="66">
        <v>0.0003849537037037037</v>
      </c>
      <c r="F46" s="66">
        <v>0.0008834490740740741</v>
      </c>
    </row>
    <row r="47" spans="1:6" ht="15">
      <c r="A47">
        <v>45</v>
      </c>
      <c r="B47" s="62">
        <v>2.06</v>
      </c>
      <c r="C47" s="62">
        <v>12.88</v>
      </c>
      <c r="D47" s="62">
        <v>13.59</v>
      </c>
      <c r="E47" s="66">
        <v>0.00038333333333333324</v>
      </c>
      <c r="F47" s="66">
        <v>0.0008795138888888889</v>
      </c>
    </row>
    <row r="48" spans="1:6" ht="15">
      <c r="A48">
        <v>46</v>
      </c>
      <c r="B48" s="62">
        <v>2.07</v>
      </c>
      <c r="C48" s="62">
        <v>13.05</v>
      </c>
      <c r="D48" s="62">
        <v>13.54</v>
      </c>
      <c r="E48" s="66">
        <v>0.0003818287037037037</v>
      </c>
      <c r="F48" s="66">
        <v>0.0008756944444444446</v>
      </c>
    </row>
    <row r="49" spans="1:6" ht="15">
      <c r="A49">
        <v>47</v>
      </c>
      <c r="B49" s="62">
        <v>2.09</v>
      </c>
      <c r="C49" s="62">
        <v>13.21</v>
      </c>
      <c r="D49" s="62">
        <v>13.49</v>
      </c>
      <c r="E49" s="66">
        <v>0.0003803240740740741</v>
      </c>
      <c r="F49" s="66">
        <v>0.0008681712962962962</v>
      </c>
    </row>
    <row r="50" spans="1:6" ht="15">
      <c r="A50">
        <v>48</v>
      </c>
      <c r="B50" s="62">
        <v>2.1</v>
      </c>
      <c r="C50" s="62">
        <v>13.36</v>
      </c>
      <c r="D50" s="62">
        <v>13.44</v>
      </c>
      <c r="E50" s="66">
        <v>0.00037881944444444443</v>
      </c>
      <c r="F50" s="66">
        <v>0.0008681712962962962</v>
      </c>
    </row>
    <row r="51" spans="1:6" ht="15">
      <c r="A51">
        <v>49</v>
      </c>
      <c r="B51" s="62">
        <v>2.12</v>
      </c>
      <c r="C51" s="62">
        <v>13.52</v>
      </c>
      <c r="D51" s="62">
        <v>13.39</v>
      </c>
      <c r="E51" s="66">
        <v>0.00037731481481481486</v>
      </c>
      <c r="F51" s="66">
        <v>0.0008645833333333334</v>
      </c>
    </row>
    <row r="52" spans="1:6" ht="15">
      <c r="A52">
        <v>50</v>
      </c>
      <c r="B52" s="62">
        <v>2.13</v>
      </c>
      <c r="C52" s="62">
        <v>13.68</v>
      </c>
      <c r="D52" s="62">
        <v>13.35</v>
      </c>
      <c r="E52" s="66">
        <v>0.0003759259259259259</v>
      </c>
      <c r="F52" s="66">
        <v>0.0008609953703703704</v>
      </c>
    </row>
    <row r="53" spans="1:6" ht="15">
      <c r="A53">
        <v>51</v>
      </c>
      <c r="B53" s="62">
        <v>2.15</v>
      </c>
      <c r="C53" s="62">
        <v>13.84</v>
      </c>
      <c r="D53" s="62">
        <v>13.3</v>
      </c>
      <c r="E53" s="66">
        <v>0.000374537037037037</v>
      </c>
      <c r="F53" s="66">
        <v>0.0008575231481481482</v>
      </c>
    </row>
    <row r="54" spans="1:6" ht="15">
      <c r="A54">
        <v>52</v>
      </c>
      <c r="B54" s="62">
        <v>2.16</v>
      </c>
      <c r="C54" s="62">
        <v>13.99</v>
      </c>
      <c r="D54" s="62">
        <v>13.26</v>
      </c>
      <c r="E54" s="66">
        <v>0.0003731481481481481</v>
      </c>
      <c r="F54" s="66">
        <v>0.000854050925925926</v>
      </c>
    </row>
    <row r="55" spans="1:6" ht="15">
      <c r="A55">
        <v>53</v>
      </c>
      <c r="B55" s="62">
        <v>2.17</v>
      </c>
      <c r="C55" s="62">
        <v>14.15</v>
      </c>
      <c r="D55" s="62">
        <v>13.21</v>
      </c>
      <c r="E55" s="66">
        <v>0.00037175925925925923</v>
      </c>
      <c r="F55" s="66">
        <v>0.0008508101851851852</v>
      </c>
    </row>
    <row r="56" spans="1:6" ht="15">
      <c r="A56">
        <v>54</v>
      </c>
      <c r="B56" s="62">
        <v>2.19</v>
      </c>
      <c r="C56" s="62">
        <v>14.3</v>
      </c>
      <c r="D56" s="62">
        <v>13.17</v>
      </c>
      <c r="E56" s="66">
        <v>0.0003704861111111111</v>
      </c>
      <c r="F56" s="66">
        <v>0.0008474537037037037</v>
      </c>
    </row>
    <row r="57" spans="1:6" ht="15">
      <c r="A57">
        <v>55</v>
      </c>
      <c r="B57" s="62">
        <v>2.2</v>
      </c>
      <c r="C57" s="62">
        <v>14.46</v>
      </c>
      <c r="D57" s="62">
        <v>13.12</v>
      </c>
      <c r="E57" s="66">
        <v>0.0003692129629629629</v>
      </c>
      <c r="F57" s="66">
        <v>0.000844212962962963</v>
      </c>
    </row>
    <row r="58" spans="1:6" ht="15">
      <c r="A58">
        <v>56</v>
      </c>
      <c r="B58" s="62">
        <v>2.22</v>
      </c>
      <c r="C58" s="62">
        <v>14.61</v>
      </c>
      <c r="D58" s="62">
        <v>13.08</v>
      </c>
      <c r="E58" s="66">
        <v>0.0003679398148148148</v>
      </c>
      <c r="F58" s="66">
        <v>0.0008410879629629631</v>
      </c>
    </row>
    <row r="59" spans="1:6" ht="15">
      <c r="A59">
        <v>57</v>
      </c>
      <c r="B59" s="62">
        <v>2.23</v>
      </c>
      <c r="C59" s="62">
        <v>14.76</v>
      </c>
      <c r="D59" s="62">
        <v>13.04</v>
      </c>
      <c r="E59" s="66">
        <v>0.00036666666666666667</v>
      </c>
      <c r="F59" s="66">
        <v>0.0008380787037037037</v>
      </c>
    </row>
    <row r="60" spans="1:6" ht="15">
      <c r="A60">
        <v>58</v>
      </c>
      <c r="B60" s="62">
        <v>2.24</v>
      </c>
      <c r="C60" s="62">
        <v>14.91</v>
      </c>
      <c r="D60" s="62">
        <v>13</v>
      </c>
      <c r="E60" s="66">
        <v>0.0003655092592592592</v>
      </c>
      <c r="F60" s="66">
        <v>0.0008349537037037036</v>
      </c>
    </row>
    <row r="61" spans="1:6" ht="15">
      <c r="A61">
        <v>59</v>
      </c>
      <c r="B61" s="62">
        <v>2.26</v>
      </c>
      <c r="C61" s="62">
        <v>15.07</v>
      </c>
      <c r="D61" s="62">
        <v>12.96</v>
      </c>
      <c r="E61" s="66">
        <v>0.00036423611111111113</v>
      </c>
      <c r="F61" s="66">
        <v>0.0008320601851851851</v>
      </c>
    </row>
    <row r="62" spans="1:6" ht="15">
      <c r="A62">
        <v>60</v>
      </c>
      <c r="B62" s="62">
        <v>2.27</v>
      </c>
      <c r="C62" s="62">
        <v>15.22</v>
      </c>
      <c r="D62" s="62">
        <v>12.92</v>
      </c>
      <c r="E62" s="66">
        <v>0.00036307870370370373</v>
      </c>
      <c r="F62" s="66">
        <v>0.0008290509259259259</v>
      </c>
    </row>
    <row r="63" spans="1:6" ht="15">
      <c r="A63">
        <v>61</v>
      </c>
      <c r="B63" s="62">
        <v>2.28</v>
      </c>
      <c r="C63" s="62">
        <v>15.37</v>
      </c>
      <c r="D63" s="62">
        <v>12.88</v>
      </c>
      <c r="E63" s="66">
        <v>0.00036192129629629633</v>
      </c>
      <c r="F63" s="66">
        <v>0.0008261574074074074</v>
      </c>
    </row>
    <row r="64" spans="1:6" ht="15">
      <c r="A64">
        <v>62</v>
      </c>
      <c r="B64" s="62">
        <v>2.3</v>
      </c>
      <c r="C64" s="62">
        <v>15.51</v>
      </c>
      <c r="D64" s="62">
        <v>12.85</v>
      </c>
      <c r="E64" s="66">
        <v>0.00036076388888888893</v>
      </c>
      <c r="F64" s="66">
        <v>0.0008233796296296296</v>
      </c>
    </row>
    <row r="65" spans="1:6" ht="15">
      <c r="A65">
        <v>63</v>
      </c>
      <c r="B65" s="62">
        <v>2.31</v>
      </c>
      <c r="C65" s="62">
        <v>15.66</v>
      </c>
      <c r="D65" s="62">
        <v>12.81</v>
      </c>
      <c r="E65" s="66">
        <v>0.0003597222222222222</v>
      </c>
      <c r="F65" s="66">
        <v>0.0008206018518518519</v>
      </c>
    </row>
    <row r="66" spans="1:6" ht="15">
      <c r="A66">
        <v>64</v>
      </c>
      <c r="B66" s="62">
        <v>2.32</v>
      </c>
      <c r="C66" s="62">
        <v>15.81</v>
      </c>
      <c r="D66" s="62">
        <v>12.77</v>
      </c>
      <c r="E66" s="66">
        <v>0.0003585648148148148</v>
      </c>
      <c r="F66" s="66">
        <v>0.0008178240740740741</v>
      </c>
    </row>
    <row r="67" spans="1:6" ht="15">
      <c r="A67">
        <v>65</v>
      </c>
      <c r="B67" s="62">
        <v>2.33</v>
      </c>
      <c r="C67" s="62">
        <v>15.96</v>
      </c>
      <c r="D67" s="62">
        <v>12.74</v>
      </c>
      <c r="E67" s="66">
        <v>0.0003575231481481482</v>
      </c>
      <c r="F67" s="66">
        <v>0.000815162037037037</v>
      </c>
    </row>
    <row r="68" spans="1:6" ht="15">
      <c r="A68">
        <v>66</v>
      </c>
      <c r="B68" s="62">
        <v>2.35</v>
      </c>
      <c r="C68" s="62">
        <v>16.1</v>
      </c>
      <c r="D68" s="62">
        <v>12.7</v>
      </c>
      <c r="E68" s="66">
        <v>0.0003564814814814815</v>
      </c>
      <c r="F68" s="66">
        <v>0.0008125</v>
      </c>
    </row>
    <row r="69" spans="1:6" ht="15">
      <c r="A69">
        <v>67</v>
      </c>
      <c r="B69" s="62">
        <v>2.36</v>
      </c>
      <c r="C69" s="62">
        <v>16.25</v>
      </c>
      <c r="D69" s="62">
        <v>12.67</v>
      </c>
      <c r="E69" s="66">
        <v>0.0003554398148148149</v>
      </c>
      <c r="F69" s="66">
        <v>0.0008099537037037037</v>
      </c>
    </row>
    <row r="70" spans="1:6" ht="15">
      <c r="A70">
        <v>68</v>
      </c>
      <c r="B70" s="62">
        <v>2.37</v>
      </c>
      <c r="C70" s="62">
        <v>16.39</v>
      </c>
      <c r="D70" s="62">
        <v>12.63</v>
      </c>
      <c r="E70" s="66">
        <v>0.0003543981481481481</v>
      </c>
      <c r="F70" s="66">
        <v>0.0008074074074074074</v>
      </c>
    </row>
    <row r="71" spans="1:6" ht="15">
      <c r="A71">
        <v>69</v>
      </c>
      <c r="B71" s="62">
        <v>2.38</v>
      </c>
      <c r="C71" s="62">
        <v>16.54</v>
      </c>
      <c r="D71" s="62">
        <v>12.6</v>
      </c>
      <c r="E71" s="66">
        <v>0.00035335648148148146</v>
      </c>
      <c r="F71" s="66">
        <v>0.0008048611111111111</v>
      </c>
    </row>
    <row r="72" spans="1:6" ht="15">
      <c r="A72">
        <v>70</v>
      </c>
      <c r="B72" s="62">
        <v>2.4</v>
      </c>
      <c r="C72" s="62">
        <v>16.68</v>
      </c>
      <c r="D72" s="62">
        <v>12.56</v>
      </c>
      <c r="E72" s="66">
        <v>0.0003523148148148148</v>
      </c>
      <c r="F72" s="66">
        <v>0.0008024305555555555</v>
      </c>
    </row>
    <row r="73" spans="1:6" ht="15">
      <c r="A73">
        <v>71</v>
      </c>
      <c r="B73" s="62">
        <v>2.41</v>
      </c>
      <c r="C73" s="62">
        <v>16.83</v>
      </c>
      <c r="D73" s="62">
        <v>12.53</v>
      </c>
      <c r="E73" s="66">
        <v>0.0003513888888888889</v>
      </c>
      <c r="F73" s="66">
        <v>0.0007999999999999999</v>
      </c>
    </row>
    <row r="74" spans="1:6" ht="15">
      <c r="A74">
        <v>72</v>
      </c>
      <c r="B74" s="62">
        <v>2.42</v>
      </c>
      <c r="C74" s="62">
        <v>16.97</v>
      </c>
      <c r="D74" s="62">
        <v>12.5</v>
      </c>
      <c r="E74" s="66">
        <v>0.00035034722222222216</v>
      </c>
      <c r="F74" s="66">
        <v>0.0007975694444444445</v>
      </c>
    </row>
    <row r="75" spans="1:6" ht="15">
      <c r="A75">
        <v>73</v>
      </c>
      <c r="B75" s="62">
        <v>2.43</v>
      </c>
      <c r="C75" s="62">
        <v>17.11</v>
      </c>
      <c r="D75" s="62">
        <v>12.47</v>
      </c>
      <c r="E75" s="66">
        <v>0.0003494212962962963</v>
      </c>
      <c r="F75" s="66">
        <v>0.000795138888888889</v>
      </c>
    </row>
    <row r="76" spans="1:6" ht="15">
      <c r="A76">
        <v>74</v>
      </c>
      <c r="B76" s="62">
        <v>2.45</v>
      </c>
      <c r="C76" s="62">
        <v>17.25</v>
      </c>
      <c r="D76" s="62">
        <v>12.44</v>
      </c>
      <c r="E76" s="66">
        <v>0.0003484953703703704</v>
      </c>
      <c r="F76" s="66">
        <v>0.0007928240740740739</v>
      </c>
    </row>
    <row r="77" spans="1:6" ht="15">
      <c r="A77">
        <v>75</v>
      </c>
      <c r="B77" s="62">
        <v>2.46</v>
      </c>
      <c r="C77" s="62">
        <v>17.4</v>
      </c>
      <c r="D77" s="62">
        <v>12.41</v>
      </c>
      <c r="E77" s="66">
        <v>0.00034756944444444446</v>
      </c>
      <c r="F77" s="66">
        <v>0.0007905092592592594</v>
      </c>
    </row>
    <row r="78" spans="1:6" ht="15">
      <c r="A78">
        <v>76</v>
      </c>
      <c r="B78" s="62">
        <v>2.47</v>
      </c>
      <c r="C78" s="62">
        <v>17.54</v>
      </c>
      <c r="D78" s="62">
        <v>12.37</v>
      </c>
      <c r="E78" s="66">
        <v>0.0003466435185185185</v>
      </c>
      <c r="F78" s="66">
        <v>0.0007883101851851852</v>
      </c>
    </row>
    <row r="79" spans="1:6" ht="15">
      <c r="A79">
        <v>77</v>
      </c>
      <c r="B79" s="62">
        <v>2.48</v>
      </c>
      <c r="C79" s="62">
        <v>17.68</v>
      </c>
      <c r="D79" s="62">
        <v>12.34</v>
      </c>
      <c r="E79" s="66">
        <v>0.0003457175925925926</v>
      </c>
      <c r="F79" s="66">
        <v>0.0007861111111111111</v>
      </c>
    </row>
    <row r="80" spans="1:6" ht="15">
      <c r="A80">
        <v>78</v>
      </c>
      <c r="B80" s="62">
        <v>2.49</v>
      </c>
      <c r="C80" s="62">
        <v>17.82</v>
      </c>
      <c r="D80" s="62">
        <v>12.32</v>
      </c>
      <c r="E80" s="66">
        <v>0.00034490740740740743</v>
      </c>
      <c r="F80" s="66">
        <v>0.0007839120370370371</v>
      </c>
    </row>
    <row r="81" spans="1:6" ht="15">
      <c r="A81">
        <v>79</v>
      </c>
      <c r="B81" s="62">
        <v>2.5</v>
      </c>
      <c r="C81" s="62">
        <v>17.96</v>
      </c>
      <c r="D81" s="62">
        <v>12.29</v>
      </c>
      <c r="E81" s="66">
        <v>0.0003439814814814814</v>
      </c>
      <c r="F81" s="66">
        <v>0.0007817129629629629</v>
      </c>
    </row>
    <row r="82" spans="1:6" ht="15">
      <c r="A82">
        <v>80</v>
      </c>
      <c r="B82" s="62">
        <v>2.52</v>
      </c>
      <c r="C82" s="62">
        <v>18.1</v>
      </c>
      <c r="D82" s="62">
        <v>12.26</v>
      </c>
      <c r="E82" s="66">
        <v>0.0003431712962962963</v>
      </c>
      <c r="F82" s="66">
        <v>0.0007795138888888889</v>
      </c>
    </row>
    <row r="83" spans="1:6" ht="15">
      <c r="A83">
        <v>81</v>
      </c>
      <c r="B83" s="62">
        <v>2.53</v>
      </c>
      <c r="C83" s="62">
        <v>18.23</v>
      </c>
      <c r="D83" s="62">
        <v>12.23</v>
      </c>
      <c r="E83" s="66">
        <v>0.00034224537037037036</v>
      </c>
      <c r="F83" s="66">
        <v>0.0007774305555555555</v>
      </c>
    </row>
    <row r="84" spans="1:6" ht="15">
      <c r="A84">
        <v>82</v>
      </c>
      <c r="B84" s="62">
        <v>2.54</v>
      </c>
      <c r="C84" s="62">
        <v>18.37</v>
      </c>
      <c r="D84" s="62">
        <v>12.2</v>
      </c>
      <c r="E84" s="66">
        <v>0.0003414351851851851</v>
      </c>
      <c r="F84" s="66">
        <v>0.0007753472222222223</v>
      </c>
    </row>
    <row r="85" spans="1:6" ht="15">
      <c r="A85">
        <v>83</v>
      </c>
      <c r="B85" s="62">
        <v>2.55</v>
      </c>
      <c r="C85" s="62">
        <v>18.51</v>
      </c>
      <c r="D85" s="62">
        <v>12.17</v>
      </c>
      <c r="E85" s="66">
        <v>0.000340625</v>
      </c>
      <c r="F85" s="66">
        <v>0.0007733796296296295</v>
      </c>
    </row>
    <row r="86" spans="1:6" ht="15">
      <c r="A86">
        <v>84</v>
      </c>
      <c r="B86" s="62">
        <v>2.56</v>
      </c>
      <c r="C86" s="62">
        <v>18.65</v>
      </c>
      <c r="D86" s="62">
        <v>12.15</v>
      </c>
      <c r="E86" s="66">
        <v>0.00033981481481481487</v>
      </c>
      <c r="F86" s="66">
        <v>0.0007712962962962963</v>
      </c>
    </row>
    <row r="87" spans="1:6" ht="15">
      <c r="A87">
        <v>85</v>
      </c>
      <c r="B87" s="62">
        <v>2.57</v>
      </c>
      <c r="C87" s="62">
        <v>18.78</v>
      </c>
      <c r="D87" s="62">
        <v>12.12</v>
      </c>
      <c r="E87" s="66">
        <v>0.00033900462962962964</v>
      </c>
      <c r="F87" s="66">
        <v>0.0007693287037037036</v>
      </c>
    </row>
    <row r="88" spans="1:6" ht="15">
      <c r="A88">
        <v>86</v>
      </c>
      <c r="B88" s="62">
        <v>2.58</v>
      </c>
      <c r="C88" s="62">
        <v>18.92</v>
      </c>
      <c r="D88" s="62">
        <v>12.09</v>
      </c>
      <c r="E88" s="66">
        <v>0.0003381944444444444</v>
      </c>
      <c r="F88" s="66">
        <v>0.0007673611111111111</v>
      </c>
    </row>
    <row r="89" spans="1:6" ht="15">
      <c r="A89">
        <v>87</v>
      </c>
      <c r="B89" s="62">
        <v>2.59</v>
      </c>
      <c r="C89" s="62">
        <v>19.06</v>
      </c>
      <c r="D89" s="62">
        <v>12.07</v>
      </c>
      <c r="E89" s="66">
        <v>0.0003373842592592592</v>
      </c>
      <c r="F89" s="66">
        <v>0.0007653935185185185</v>
      </c>
    </row>
    <row r="90" spans="1:6" ht="15">
      <c r="A90">
        <v>88</v>
      </c>
      <c r="B90" s="62">
        <v>2.6</v>
      </c>
      <c r="C90" s="62">
        <v>19.19</v>
      </c>
      <c r="D90" s="62">
        <v>12.04</v>
      </c>
      <c r="E90" s="66">
        <v>0.00033657407407407404</v>
      </c>
      <c r="F90" s="66">
        <v>0.000763425925925926</v>
      </c>
    </row>
    <row r="91" spans="1:6" ht="15">
      <c r="A91">
        <v>89</v>
      </c>
      <c r="B91" s="62">
        <v>2.62</v>
      </c>
      <c r="C91" s="62">
        <v>19.33</v>
      </c>
      <c r="D91" s="62">
        <v>12.01</v>
      </c>
      <c r="E91" s="66">
        <v>0.0003358796296296296</v>
      </c>
      <c r="F91" s="66">
        <v>0.0007615740740740741</v>
      </c>
    </row>
    <row r="92" spans="1:6" ht="15">
      <c r="A92">
        <v>90</v>
      </c>
      <c r="B92" s="62">
        <v>2.63</v>
      </c>
      <c r="C92" s="62">
        <v>19.46</v>
      </c>
      <c r="D92" s="62">
        <v>11.99</v>
      </c>
      <c r="E92" s="66">
        <v>0.0003350694444444444</v>
      </c>
      <c r="F92" s="66">
        <v>0.0007597222222222223</v>
      </c>
    </row>
    <row r="93" spans="1:6" ht="15">
      <c r="A93">
        <v>91</v>
      </c>
      <c r="B93" s="62">
        <v>2.64</v>
      </c>
      <c r="C93" s="62">
        <v>19.59</v>
      </c>
      <c r="D93" s="62">
        <v>11.96</v>
      </c>
      <c r="E93" s="66">
        <v>0.000334375</v>
      </c>
      <c r="F93" s="66">
        <v>0.0007578703703703702</v>
      </c>
    </row>
    <row r="94" spans="1:6" ht="15">
      <c r="A94">
        <v>92</v>
      </c>
      <c r="B94" s="62">
        <v>2.65</v>
      </c>
      <c r="C94" s="62">
        <v>19.73</v>
      </c>
      <c r="D94" s="62">
        <v>11.94</v>
      </c>
      <c r="E94" s="66">
        <v>0.0003335648148148148</v>
      </c>
      <c r="F94" s="66">
        <v>0.0007560185185185186</v>
      </c>
    </row>
    <row r="95" spans="1:6" ht="15">
      <c r="A95">
        <v>93</v>
      </c>
      <c r="B95" s="62">
        <v>2.66</v>
      </c>
      <c r="C95" s="62">
        <v>19.86</v>
      </c>
      <c r="D95" s="62">
        <v>11.91</v>
      </c>
      <c r="E95" s="66">
        <v>0.00033287037037037036</v>
      </c>
      <c r="F95" s="66">
        <v>0.0007541666666666668</v>
      </c>
    </row>
    <row r="96" spans="1:6" ht="15">
      <c r="A96">
        <v>94</v>
      </c>
      <c r="B96" s="62">
        <v>2.67</v>
      </c>
      <c r="C96" s="62">
        <v>19.99</v>
      </c>
      <c r="D96" s="62">
        <v>11.89</v>
      </c>
      <c r="E96" s="66">
        <v>0.0003321759259259259</v>
      </c>
      <c r="F96" s="66">
        <v>0.0007524305555555556</v>
      </c>
    </row>
    <row r="97" spans="1:6" ht="15">
      <c r="A97">
        <v>95</v>
      </c>
      <c r="B97" s="62">
        <v>2.68</v>
      </c>
      <c r="C97" s="62">
        <v>20.13</v>
      </c>
      <c r="D97" s="62">
        <v>11.87</v>
      </c>
      <c r="E97" s="66">
        <v>0.0003314814814814815</v>
      </c>
      <c r="F97" s="66">
        <v>0.0007506944444444445</v>
      </c>
    </row>
    <row r="98" spans="1:6" ht="15">
      <c r="A98">
        <v>96</v>
      </c>
      <c r="B98" s="62">
        <v>2.69</v>
      </c>
      <c r="C98" s="62">
        <v>21.26</v>
      </c>
      <c r="D98" s="62">
        <v>11.84</v>
      </c>
      <c r="E98" s="66">
        <v>0.0003306712962962963</v>
      </c>
      <c r="F98" s="66">
        <v>0.0007489583333333334</v>
      </c>
    </row>
    <row r="99" spans="1:6" ht="15">
      <c r="A99">
        <v>97</v>
      </c>
      <c r="B99" s="62">
        <v>2.7</v>
      </c>
      <c r="C99" s="62">
        <v>20.39</v>
      </c>
      <c r="D99" s="62">
        <v>11.82</v>
      </c>
      <c r="E99" s="66">
        <v>0.00032997685185185186</v>
      </c>
      <c r="F99" s="66">
        <v>0.0007472222222222224</v>
      </c>
    </row>
    <row r="100" spans="1:6" ht="15">
      <c r="A100">
        <v>98</v>
      </c>
      <c r="B100" s="62">
        <v>2.71</v>
      </c>
      <c r="C100" s="62">
        <v>20.52</v>
      </c>
      <c r="D100" s="62">
        <v>11.8</v>
      </c>
      <c r="E100" s="66">
        <v>0.00032939814814814816</v>
      </c>
      <c r="F100" s="66">
        <v>0.0007454861111111109</v>
      </c>
    </row>
    <row r="101" spans="1:6" ht="15">
      <c r="A101">
        <v>99</v>
      </c>
      <c r="B101" s="62">
        <v>2.72</v>
      </c>
      <c r="C101" s="62">
        <v>20.65</v>
      </c>
      <c r="D101" s="62">
        <v>11.77</v>
      </c>
      <c r="E101" s="66">
        <v>0.00032870370370370367</v>
      </c>
      <c r="F101" s="66">
        <v>0.0007438657407407407</v>
      </c>
    </row>
    <row r="102" spans="1:6" ht="15">
      <c r="A102">
        <v>100</v>
      </c>
      <c r="B102" s="62">
        <v>2.73</v>
      </c>
      <c r="C102" s="62">
        <v>20.78</v>
      </c>
      <c r="D102" s="62">
        <v>11.75</v>
      </c>
      <c r="E102" s="66">
        <v>0.0003280092592592592</v>
      </c>
      <c r="F102" s="66">
        <v>0.0007421296296296296</v>
      </c>
    </row>
    <row r="103" spans="1:6" ht="15">
      <c r="A103">
        <v>101</v>
      </c>
      <c r="B103" s="62">
        <v>2.74</v>
      </c>
      <c r="C103" s="62">
        <v>20.91</v>
      </c>
      <c r="D103" s="62">
        <v>11.73</v>
      </c>
      <c r="E103" s="66">
        <v>0.0003273148148148148</v>
      </c>
      <c r="F103" s="66">
        <v>0.0007405092592592593</v>
      </c>
    </row>
    <row r="104" spans="1:6" ht="15">
      <c r="A104">
        <v>102</v>
      </c>
      <c r="B104" s="62">
        <v>2.75</v>
      </c>
      <c r="C104" s="62">
        <v>21.04</v>
      </c>
      <c r="D104" s="62">
        <v>11.71</v>
      </c>
      <c r="E104" s="66">
        <v>0.0003253472222222222</v>
      </c>
      <c r="F104" s="66">
        <v>0.0007388888888888889</v>
      </c>
    </row>
    <row r="105" spans="1:6" ht="15">
      <c r="A105">
        <v>103</v>
      </c>
      <c r="B105" s="62">
        <v>2.76</v>
      </c>
      <c r="C105" s="62">
        <v>21.17</v>
      </c>
      <c r="D105" s="62">
        <v>11.69</v>
      </c>
      <c r="E105" s="66">
        <v>0.0003253472222222222</v>
      </c>
      <c r="F105" s="66">
        <v>0.0007372685185185186</v>
      </c>
    </row>
    <row r="106" spans="1:6" ht="15">
      <c r="A106">
        <v>104</v>
      </c>
      <c r="B106" s="62">
        <v>2.77</v>
      </c>
      <c r="C106" s="62">
        <v>21.3</v>
      </c>
      <c r="D106" s="62">
        <v>11.66</v>
      </c>
      <c r="E106" s="66">
        <v>0.00032476851851851845</v>
      </c>
      <c r="F106" s="66">
        <v>0.000735648148148148</v>
      </c>
    </row>
    <row r="107" spans="1:6" ht="15">
      <c r="A107">
        <v>105</v>
      </c>
      <c r="B107" s="62">
        <v>2.78</v>
      </c>
      <c r="C107" s="62">
        <v>21.43</v>
      </c>
      <c r="D107" s="62">
        <v>11.64</v>
      </c>
      <c r="E107" s="66">
        <v>0.00032476851851851845</v>
      </c>
      <c r="F107" s="66">
        <v>0.0007341435185185185</v>
      </c>
    </row>
    <row r="108" spans="1:6" ht="15">
      <c r="A108">
        <v>106</v>
      </c>
      <c r="B108" s="62">
        <v>2.79</v>
      </c>
      <c r="C108" s="62">
        <v>21.56</v>
      </c>
      <c r="D108" s="62">
        <v>11.62</v>
      </c>
      <c r="E108" s="66">
        <v>0.00032349537037037036</v>
      </c>
      <c r="F108" s="66">
        <v>0.000732523148148148</v>
      </c>
    </row>
    <row r="109" spans="1:6" ht="15">
      <c r="A109">
        <v>107</v>
      </c>
      <c r="B109" s="62">
        <v>2.8</v>
      </c>
      <c r="C109" s="62">
        <v>21.69</v>
      </c>
      <c r="D109" s="62">
        <v>11.6</v>
      </c>
      <c r="E109" s="66">
        <v>0.0003228009259259259</v>
      </c>
      <c r="F109" s="66">
        <v>0.0007310185185185184</v>
      </c>
    </row>
    <row r="110" spans="1:6" ht="15">
      <c r="A110">
        <v>108</v>
      </c>
      <c r="B110" s="62">
        <v>2.81</v>
      </c>
      <c r="C110" s="62">
        <v>21.81</v>
      </c>
      <c r="D110" s="62">
        <v>11.58</v>
      </c>
      <c r="E110" s="66">
        <v>0.0003228009259259259</v>
      </c>
      <c r="F110" s="66">
        <v>0.0007295138888888889</v>
      </c>
    </row>
    <row r="111" spans="1:6" ht="15">
      <c r="A111">
        <v>109</v>
      </c>
      <c r="B111" s="62">
        <v>2.82</v>
      </c>
      <c r="C111" s="62">
        <v>21.94</v>
      </c>
      <c r="D111" s="62">
        <v>11.56</v>
      </c>
      <c r="E111" s="66">
        <v>0.0003222222222222222</v>
      </c>
      <c r="F111" s="66">
        <v>0.0007280092592592593</v>
      </c>
    </row>
    <row r="112" spans="1:6" ht="15">
      <c r="A112">
        <v>110</v>
      </c>
      <c r="B112" s="62">
        <v>2.83</v>
      </c>
      <c r="C112" s="62">
        <v>22.07</v>
      </c>
      <c r="D112" s="62">
        <v>11.54</v>
      </c>
      <c r="E112" s="66">
        <v>0.0003216435185185185</v>
      </c>
      <c r="F112" s="66">
        <v>0.0007265046296296296</v>
      </c>
    </row>
    <row r="113" spans="1:6" ht="15">
      <c r="A113">
        <v>111</v>
      </c>
      <c r="B113" s="62">
        <v>2.84</v>
      </c>
      <c r="C113" s="62">
        <v>22.19</v>
      </c>
      <c r="D113" s="62">
        <v>11.52</v>
      </c>
      <c r="E113" s="66">
        <v>0.00032106481481481477</v>
      </c>
      <c r="F113" s="66">
        <v>0.0007250000000000001</v>
      </c>
    </row>
    <row r="114" spans="1:6" ht="15">
      <c r="A114">
        <v>112</v>
      </c>
      <c r="B114" s="62">
        <v>2.85</v>
      </c>
      <c r="C114" s="62">
        <v>22.32</v>
      </c>
      <c r="D114" s="62">
        <v>11.5</v>
      </c>
      <c r="E114" s="66">
        <v>0.0003204861111111111</v>
      </c>
      <c r="F114" s="66">
        <v>0.0007236111111111111</v>
      </c>
    </row>
    <row r="115" spans="1:6" ht="15">
      <c r="A115">
        <v>113</v>
      </c>
      <c r="B115" s="62">
        <v>2.86</v>
      </c>
      <c r="C115" s="62">
        <v>22.45</v>
      </c>
      <c r="D115" s="62">
        <v>11.48</v>
      </c>
      <c r="E115" s="66">
        <v>0.00031979166666666663</v>
      </c>
      <c r="F115" s="66">
        <v>0.0007221064814814816</v>
      </c>
    </row>
    <row r="116" spans="1:6" ht="15">
      <c r="A116">
        <v>114</v>
      </c>
      <c r="B116" s="62">
        <v>2.87</v>
      </c>
      <c r="C116" s="62">
        <v>22.57</v>
      </c>
      <c r="D116" s="62">
        <v>11.46</v>
      </c>
      <c r="E116" s="66">
        <v>0.00031921296296296293</v>
      </c>
      <c r="F116" s="66">
        <v>0.0007207175925925927</v>
      </c>
    </row>
    <row r="117" spans="1:6" ht="15">
      <c r="A117">
        <v>115</v>
      </c>
      <c r="B117" s="62">
        <v>2.88</v>
      </c>
      <c r="C117" s="62">
        <v>22.7</v>
      </c>
      <c r="D117" s="62">
        <v>11.44</v>
      </c>
      <c r="E117" s="66">
        <v>0.0003186342592592593</v>
      </c>
      <c r="F117" s="66">
        <v>0.0007193287037037038</v>
      </c>
    </row>
    <row r="118" spans="1:6" ht="15">
      <c r="A118">
        <v>116</v>
      </c>
      <c r="B118" s="62">
        <v>2.89</v>
      </c>
      <c r="C118" s="62">
        <v>22.82</v>
      </c>
      <c r="D118" s="62">
        <v>11.42</v>
      </c>
      <c r="E118" s="66">
        <v>0.0003180555555555556</v>
      </c>
      <c r="F118" s="66">
        <v>0.0007178240740740742</v>
      </c>
    </row>
    <row r="119" spans="1:6" ht="15">
      <c r="A119">
        <v>117</v>
      </c>
      <c r="B119" s="62">
        <v>2.9</v>
      </c>
      <c r="C119" s="62">
        <v>22.95</v>
      </c>
      <c r="D119" s="62">
        <v>11.4</v>
      </c>
      <c r="E119" s="66">
        <v>0.0003175925925925926</v>
      </c>
      <c r="F119" s="66">
        <v>0.0007164351851851853</v>
      </c>
    </row>
    <row r="120" spans="1:6" ht="15">
      <c r="A120">
        <v>118</v>
      </c>
      <c r="B120" s="42" t="s">
        <v>64</v>
      </c>
      <c r="C120" s="62">
        <v>23.07</v>
      </c>
      <c r="D120" s="62">
        <v>11.38</v>
      </c>
      <c r="E120" s="66">
        <v>0.00031701388888888887</v>
      </c>
      <c r="F120" s="66">
        <v>0.000715162037037037</v>
      </c>
    </row>
    <row r="121" spans="1:6" ht="15">
      <c r="A121">
        <v>119</v>
      </c>
      <c r="B121" s="62">
        <v>2.91</v>
      </c>
      <c r="C121" s="62">
        <v>23.2</v>
      </c>
      <c r="D121" s="62">
        <v>11.36</v>
      </c>
      <c r="E121" s="66">
        <v>0.00031643518518518517</v>
      </c>
      <c r="F121" s="66">
        <v>0.0007137731481481482</v>
      </c>
    </row>
    <row r="122" spans="1:6" ht="15">
      <c r="A122">
        <v>120</v>
      </c>
      <c r="B122" s="62">
        <v>2.92</v>
      </c>
      <c r="C122" s="62">
        <v>23.32</v>
      </c>
      <c r="D122" s="62">
        <v>11.35</v>
      </c>
      <c r="E122" s="66">
        <v>0.00031585648148148147</v>
      </c>
      <c r="F122" s="66">
        <v>0.0007123842592592593</v>
      </c>
    </row>
    <row r="123" spans="1:6" ht="15">
      <c r="A123">
        <v>121</v>
      </c>
      <c r="B123" s="62">
        <v>2.93</v>
      </c>
      <c r="C123" s="62">
        <v>23.44</v>
      </c>
      <c r="D123" s="62">
        <v>11.33</v>
      </c>
      <c r="E123" s="66">
        <v>0.0003153935185185185</v>
      </c>
      <c r="F123" s="66">
        <v>0.0007111111111111111</v>
      </c>
    </row>
    <row r="124" spans="1:6" ht="15">
      <c r="A124">
        <v>122</v>
      </c>
      <c r="B124" s="62">
        <v>2.94</v>
      </c>
      <c r="C124" s="62">
        <v>23.57</v>
      </c>
      <c r="D124" s="62">
        <v>11.31</v>
      </c>
      <c r="E124" s="66">
        <v>0.0003148148148148148</v>
      </c>
      <c r="F124" s="66">
        <v>0.0007097222222222223</v>
      </c>
    </row>
    <row r="125" spans="1:6" ht="15">
      <c r="A125">
        <v>123</v>
      </c>
      <c r="B125" s="62">
        <v>2.95</v>
      </c>
      <c r="C125" s="62">
        <v>23.69</v>
      </c>
      <c r="D125" s="62">
        <v>11.29</v>
      </c>
      <c r="E125" s="66">
        <v>0.0003142361111111111</v>
      </c>
      <c r="F125" s="66">
        <v>0.000708449074074074</v>
      </c>
    </row>
    <row r="126" spans="1:6" ht="15">
      <c r="A126">
        <v>124</v>
      </c>
      <c r="B126" s="62">
        <v>2.96</v>
      </c>
      <c r="C126" s="62">
        <v>23.81</v>
      </c>
      <c r="D126" s="62">
        <v>11.27</v>
      </c>
      <c r="E126" s="66">
        <v>0.00031377314814814815</v>
      </c>
      <c r="F126" s="66">
        <v>0.0007071759259259259</v>
      </c>
    </row>
    <row r="127" spans="1:6" ht="15">
      <c r="A127">
        <v>125</v>
      </c>
      <c r="B127" s="62">
        <v>2.97</v>
      </c>
      <c r="C127" s="62">
        <v>23.94</v>
      </c>
      <c r="D127" s="62">
        <v>11.26</v>
      </c>
      <c r="E127" s="66">
        <v>0.00031319444444444445</v>
      </c>
      <c r="F127" s="66">
        <v>0.000705787037037037</v>
      </c>
    </row>
    <row r="128" spans="1:6" ht="15">
      <c r="A128">
        <v>126</v>
      </c>
      <c r="B128" s="62">
        <v>2.98</v>
      </c>
      <c r="C128" s="62">
        <v>24.06</v>
      </c>
      <c r="D128" s="62">
        <v>11.24</v>
      </c>
      <c r="E128" s="66">
        <v>0.0003127314814814815</v>
      </c>
      <c r="F128" s="66">
        <v>0.000704513888888889</v>
      </c>
    </row>
    <row r="129" spans="1:6" ht="15">
      <c r="A129">
        <v>127</v>
      </c>
      <c r="B129" s="62">
        <v>2.99</v>
      </c>
      <c r="C129" s="62">
        <v>24.18</v>
      </c>
      <c r="D129" s="62">
        <v>11.22</v>
      </c>
      <c r="E129" s="66">
        <v>0.00031215277777777773</v>
      </c>
      <c r="F129" s="66">
        <v>0.0007033564814814815</v>
      </c>
    </row>
    <row r="130" spans="1:6" ht="15">
      <c r="A130">
        <v>128</v>
      </c>
      <c r="B130" s="62">
        <v>3</v>
      </c>
      <c r="C130" s="62">
        <v>24.3</v>
      </c>
      <c r="D130" s="62">
        <v>11.2</v>
      </c>
      <c r="E130" s="66">
        <v>0.0003116898148148148</v>
      </c>
      <c r="F130" s="66">
        <v>0.0007020833333333332</v>
      </c>
    </row>
    <row r="131" spans="1:6" ht="15">
      <c r="A131">
        <v>129</v>
      </c>
      <c r="B131" s="42" t="s">
        <v>64</v>
      </c>
      <c r="C131" s="62">
        <v>24.42</v>
      </c>
      <c r="D131" s="62">
        <v>11.19</v>
      </c>
      <c r="E131" s="66">
        <v>0.0003111111111111111</v>
      </c>
      <c r="F131" s="66">
        <v>0.0007008101851851853</v>
      </c>
    </row>
    <row r="132" spans="1:6" ht="15">
      <c r="A132">
        <v>130</v>
      </c>
      <c r="B132" s="62">
        <v>3.01</v>
      </c>
      <c r="C132" s="62">
        <v>24.54</v>
      </c>
      <c r="D132" s="62">
        <v>11.17</v>
      </c>
      <c r="E132" s="66">
        <v>0.0003106481481481481</v>
      </c>
      <c r="F132" s="66">
        <v>0.0006995370370370371</v>
      </c>
    </row>
    <row r="133" spans="1:6" ht="15">
      <c r="A133">
        <v>131</v>
      </c>
      <c r="B133" s="62">
        <v>3.02</v>
      </c>
      <c r="C133" s="62">
        <v>24.66</v>
      </c>
      <c r="D133" s="62">
        <v>11.15</v>
      </c>
      <c r="E133" s="66">
        <v>0.0003101851851851852</v>
      </c>
      <c r="F133" s="66">
        <v>0.0006983796296296296</v>
      </c>
    </row>
    <row r="134" spans="1:6" ht="15">
      <c r="A134">
        <v>132</v>
      </c>
      <c r="B134" s="62">
        <v>3.03</v>
      </c>
      <c r="C134" s="62">
        <v>24.79</v>
      </c>
      <c r="D134" s="62">
        <v>11.14</v>
      </c>
      <c r="E134" s="66">
        <v>0.00030972222222222225</v>
      </c>
      <c r="F134" s="66">
        <v>0.0006971064814814816</v>
      </c>
    </row>
    <row r="135" spans="1:6" ht="15">
      <c r="A135">
        <v>133</v>
      </c>
      <c r="B135" s="62">
        <v>3.04</v>
      </c>
      <c r="C135" s="62">
        <v>24.91</v>
      </c>
      <c r="D135" s="62">
        <v>11.12</v>
      </c>
      <c r="E135" s="66">
        <v>0.00030914351851851855</v>
      </c>
      <c r="F135" s="66">
        <v>0.0006959490740740741</v>
      </c>
    </row>
    <row r="136" spans="1:6" ht="15">
      <c r="A136">
        <v>134</v>
      </c>
      <c r="B136" s="62">
        <v>3.05</v>
      </c>
      <c r="C136" s="62">
        <v>25.03</v>
      </c>
      <c r="D136" s="62">
        <v>11.1</v>
      </c>
      <c r="E136" s="66">
        <v>0.0003086805555555556</v>
      </c>
      <c r="F136" s="66">
        <v>0.0006947916666666666</v>
      </c>
    </row>
    <row r="137" spans="1:6" ht="15">
      <c r="A137">
        <v>135</v>
      </c>
      <c r="B137" s="62">
        <v>3.06</v>
      </c>
      <c r="C137" s="62">
        <v>25.15</v>
      </c>
      <c r="D137" s="62">
        <v>11.09</v>
      </c>
      <c r="E137" s="66" t="s">
        <v>179</v>
      </c>
      <c r="F137" s="66">
        <v>0.0006936342592592593</v>
      </c>
    </row>
    <row r="138" spans="1:6" ht="15">
      <c r="A138">
        <v>136</v>
      </c>
      <c r="B138" s="42" t="s">
        <v>64</v>
      </c>
      <c r="C138" s="62">
        <v>25.26</v>
      </c>
      <c r="D138" s="62">
        <v>11.07</v>
      </c>
      <c r="E138" s="66" t="s">
        <v>180</v>
      </c>
      <c r="F138" s="66">
        <v>0.0006924768518518518</v>
      </c>
    </row>
    <row r="139" spans="1:6" ht="15">
      <c r="A139">
        <v>137</v>
      </c>
      <c r="B139" s="62">
        <v>3.07</v>
      </c>
      <c r="C139" s="62">
        <v>25.38</v>
      </c>
      <c r="D139" s="62">
        <v>11.06</v>
      </c>
      <c r="E139" s="66">
        <v>0.0003072916666666667</v>
      </c>
      <c r="F139" s="66">
        <v>0.0006913194444444444</v>
      </c>
    </row>
    <row r="140" spans="1:6" ht="15">
      <c r="A140">
        <v>138</v>
      </c>
      <c r="B140" s="62">
        <v>3.08</v>
      </c>
      <c r="C140" s="62">
        <v>25.5</v>
      </c>
      <c r="D140" s="62">
        <v>11.04</v>
      </c>
      <c r="E140" s="66">
        <v>0.00030682870370370374</v>
      </c>
      <c r="F140" s="66">
        <v>0.000690162037037037</v>
      </c>
    </row>
    <row r="141" spans="1:6" ht="15">
      <c r="A141">
        <v>139</v>
      </c>
      <c r="B141" s="62">
        <v>3.09</v>
      </c>
      <c r="C141" s="62">
        <v>25.62</v>
      </c>
      <c r="D141" s="62">
        <v>11.03</v>
      </c>
      <c r="E141" s="66">
        <v>0.00030636574074074073</v>
      </c>
      <c r="F141" s="66">
        <v>0.0006890046296296296</v>
      </c>
    </row>
    <row r="142" spans="1:6" ht="15">
      <c r="A142">
        <v>140</v>
      </c>
      <c r="B142" s="62">
        <v>3.1</v>
      </c>
      <c r="C142" s="62">
        <v>25.74</v>
      </c>
      <c r="D142" s="62">
        <v>11.01</v>
      </c>
      <c r="E142" s="66">
        <v>0.00030590277777777777</v>
      </c>
      <c r="F142" s="66">
        <v>0.0006878472222222222</v>
      </c>
    </row>
    <row r="143" spans="1:6" ht="15">
      <c r="A143">
        <v>141</v>
      </c>
      <c r="B143" s="62">
        <v>3.11</v>
      </c>
      <c r="C143" s="62">
        <v>25.86</v>
      </c>
      <c r="D143" s="62">
        <v>10.99</v>
      </c>
      <c r="E143" s="66">
        <v>0.00030543981481481486</v>
      </c>
      <c r="F143" s="66">
        <v>0.0006866898148148149</v>
      </c>
    </row>
    <row r="144" spans="1:6" ht="15">
      <c r="A144">
        <v>142</v>
      </c>
      <c r="B144" s="62">
        <v>3.12</v>
      </c>
      <c r="C144" s="62">
        <v>25.98</v>
      </c>
      <c r="D144" s="62">
        <v>10.98</v>
      </c>
      <c r="E144" s="66">
        <v>0.0003049768518518519</v>
      </c>
      <c r="F144" s="66">
        <v>0.0006856481481481482</v>
      </c>
    </row>
    <row r="145" spans="1:6" ht="15">
      <c r="A145">
        <v>143</v>
      </c>
      <c r="B145" s="42" t="s">
        <v>64</v>
      </c>
      <c r="C145" s="62">
        <v>26.09</v>
      </c>
      <c r="D145" s="62">
        <v>10.96</v>
      </c>
      <c r="E145" s="66">
        <v>0.0003045138888888889</v>
      </c>
      <c r="F145" s="66">
        <v>0.0006844907407407407</v>
      </c>
    </row>
    <row r="146" spans="1:6" ht="15">
      <c r="A146">
        <v>144</v>
      </c>
      <c r="B146" s="62">
        <v>3.13</v>
      </c>
      <c r="C146" s="62">
        <v>26.21</v>
      </c>
      <c r="D146" s="62">
        <v>10.95</v>
      </c>
      <c r="E146" s="66">
        <v>0.00030405092592592593</v>
      </c>
      <c r="F146" s="66">
        <v>0.0006834490740740741</v>
      </c>
    </row>
    <row r="147" spans="1:6" ht="15">
      <c r="A147">
        <v>145</v>
      </c>
      <c r="B147" s="62">
        <v>3.14</v>
      </c>
      <c r="C147" s="62">
        <v>26.33</v>
      </c>
      <c r="D147" s="62">
        <v>10.93</v>
      </c>
      <c r="E147" s="66" t="s">
        <v>208</v>
      </c>
      <c r="F147" s="66">
        <v>0.0006822916666666667</v>
      </c>
    </row>
    <row r="148" spans="1:6" ht="15">
      <c r="A148">
        <v>146</v>
      </c>
      <c r="B148" s="62">
        <v>3.15</v>
      </c>
      <c r="C148" s="62">
        <v>26.45</v>
      </c>
      <c r="D148" s="62">
        <v>10.92</v>
      </c>
      <c r="E148" s="66" t="s">
        <v>209</v>
      </c>
      <c r="F148" s="66">
        <v>0.00068125</v>
      </c>
    </row>
    <row r="149" spans="1:6" ht="15">
      <c r="A149">
        <v>147</v>
      </c>
      <c r="B149" s="62">
        <v>3.16</v>
      </c>
      <c r="C149" s="62">
        <v>26.56</v>
      </c>
      <c r="D149" s="62">
        <v>10.91</v>
      </c>
      <c r="E149" s="66" t="s">
        <v>210</v>
      </c>
      <c r="F149" s="66">
        <v>0.0006802083333333333</v>
      </c>
    </row>
    <row r="150" spans="1:6" ht="15">
      <c r="A150">
        <v>148</v>
      </c>
      <c r="B150" s="62">
        <v>3.17</v>
      </c>
      <c r="C150" s="62">
        <v>26.68</v>
      </c>
      <c r="D150" s="62">
        <v>10.89</v>
      </c>
      <c r="E150" s="66" t="s">
        <v>211</v>
      </c>
      <c r="F150" s="66">
        <v>0.0006791666666666666</v>
      </c>
    </row>
    <row r="151" spans="1:6" ht="15">
      <c r="A151">
        <v>149</v>
      </c>
      <c r="B151" s="42" t="s">
        <v>64</v>
      </c>
      <c r="C151" s="62">
        <v>26.8</v>
      </c>
      <c r="D151" s="62">
        <v>10.88</v>
      </c>
      <c r="E151" s="66" t="s">
        <v>212</v>
      </c>
      <c r="F151" s="66">
        <v>0.000678125</v>
      </c>
    </row>
    <row r="152" spans="1:6" ht="15">
      <c r="A152">
        <v>150</v>
      </c>
      <c r="B152" s="62">
        <v>3.18</v>
      </c>
      <c r="C152" s="62">
        <v>26.91</v>
      </c>
      <c r="D152" s="62">
        <v>10.86</v>
      </c>
      <c r="E152" s="66" t="s">
        <v>213</v>
      </c>
      <c r="F152" s="66">
        <v>0.0006770833333333334</v>
      </c>
    </row>
    <row r="153" spans="1:6" ht="15">
      <c r="A153">
        <v>151</v>
      </c>
      <c r="B153" s="62">
        <v>3.19</v>
      </c>
      <c r="C153" s="62">
        <v>27.03</v>
      </c>
      <c r="D153" s="62">
        <v>10.85</v>
      </c>
      <c r="E153" s="66"/>
      <c r="F153" s="66">
        <v>0.0006760416666666667</v>
      </c>
    </row>
    <row r="154" spans="1:6" ht="15">
      <c r="A154">
        <v>152</v>
      </c>
      <c r="B154" s="62">
        <v>3.2</v>
      </c>
      <c r="C154" s="62">
        <v>27.14</v>
      </c>
      <c r="D154" s="62">
        <v>10.83</v>
      </c>
      <c r="E154" s="66"/>
      <c r="F154" s="66">
        <v>0.0006749999999999999</v>
      </c>
    </row>
    <row r="155" spans="1:6" ht="15">
      <c r="A155">
        <v>153</v>
      </c>
      <c r="B155" s="62">
        <v>3.21</v>
      </c>
      <c r="C155" s="62">
        <v>27.26</v>
      </c>
      <c r="D155" s="62">
        <v>10.82</v>
      </c>
      <c r="E155" s="66"/>
      <c r="F155" s="66">
        <v>0.0006739583333333333</v>
      </c>
    </row>
    <row r="156" spans="1:6" ht="15">
      <c r="A156">
        <v>154</v>
      </c>
      <c r="B156" s="42" t="s">
        <v>64</v>
      </c>
      <c r="C156" s="62">
        <v>27.37</v>
      </c>
      <c r="D156" s="62">
        <v>10.81</v>
      </c>
      <c r="E156" s="66"/>
      <c r="F156" s="66">
        <v>0.0006730324074074073</v>
      </c>
    </row>
    <row r="157" spans="1:6" ht="15">
      <c r="A157">
        <v>155</v>
      </c>
      <c r="B157" s="62">
        <v>3.22</v>
      </c>
      <c r="C157" s="62">
        <v>27.49</v>
      </c>
      <c r="D157" s="62">
        <v>10.79</v>
      </c>
      <c r="E157" s="66"/>
      <c r="F157" s="66">
        <v>0.0006719907407407408</v>
      </c>
    </row>
    <row r="158" spans="1:6" ht="15">
      <c r="A158">
        <v>156</v>
      </c>
      <c r="B158" s="62">
        <v>3.23</v>
      </c>
      <c r="C158" s="62">
        <v>27.6</v>
      </c>
      <c r="D158" s="62">
        <v>10.78</v>
      </c>
      <c r="E158" s="66"/>
      <c r="F158" s="66">
        <v>0.0006709490740740741</v>
      </c>
    </row>
    <row r="159" spans="1:6" ht="15">
      <c r="A159">
        <v>157</v>
      </c>
      <c r="B159" s="62">
        <v>3.24</v>
      </c>
      <c r="C159" s="62">
        <v>27.72</v>
      </c>
      <c r="D159" s="62">
        <v>10.76</v>
      </c>
      <c r="E159" s="66"/>
      <c r="F159" s="66">
        <v>0.0006700231481481482</v>
      </c>
    </row>
    <row r="160" spans="1:6" ht="15">
      <c r="A160">
        <v>158</v>
      </c>
      <c r="B160" s="62">
        <v>3.25</v>
      </c>
      <c r="C160" s="62">
        <v>27.83</v>
      </c>
      <c r="D160" s="62">
        <v>10.75</v>
      </c>
      <c r="E160" s="66"/>
      <c r="F160" s="66">
        <v>0.0006689814814814814</v>
      </c>
    </row>
    <row r="161" spans="1:6" ht="15">
      <c r="A161">
        <v>159</v>
      </c>
      <c r="B161" s="42" t="s">
        <v>64</v>
      </c>
      <c r="C161" s="62">
        <v>27.95</v>
      </c>
      <c r="D161" s="62">
        <v>10.74</v>
      </c>
      <c r="E161" s="66"/>
      <c r="F161" s="66">
        <v>0.0006680555555555555</v>
      </c>
    </row>
    <row r="162" spans="1:6" ht="15">
      <c r="A162">
        <v>160</v>
      </c>
      <c r="B162" s="62">
        <v>3.26</v>
      </c>
      <c r="C162" s="62">
        <v>28.06</v>
      </c>
      <c r="D162" s="62">
        <v>10.72</v>
      </c>
      <c r="E162" s="66"/>
      <c r="F162" s="66">
        <v>0.0006671296296296296</v>
      </c>
    </row>
    <row r="163" spans="1:6" ht="15">
      <c r="A163">
        <v>161</v>
      </c>
      <c r="B163" s="62">
        <v>3.27</v>
      </c>
      <c r="C163" s="62">
        <v>28.18</v>
      </c>
      <c r="D163" s="62">
        <v>10.71</v>
      </c>
      <c r="E163" s="66"/>
      <c r="F163" s="66">
        <v>0.0006660879629629629</v>
      </c>
    </row>
    <row r="164" spans="1:6" ht="15">
      <c r="A164">
        <v>162</v>
      </c>
      <c r="B164" s="62">
        <v>3.28</v>
      </c>
      <c r="C164" s="62">
        <v>28.29</v>
      </c>
      <c r="D164" s="62">
        <v>10.7</v>
      </c>
      <c r="F164" s="66">
        <v>0.000665162037037037</v>
      </c>
    </row>
    <row r="165" spans="1:6" ht="15">
      <c r="A165">
        <v>163</v>
      </c>
      <c r="B165" s="42" t="s">
        <v>64</v>
      </c>
      <c r="C165" s="62">
        <v>28.4</v>
      </c>
      <c r="D165" s="62">
        <v>10.68</v>
      </c>
      <c r="F165" s="66">
        <v>0.0006642361111111111</v>
      </c>
    </row>
    <row r="166" spans="1:6" ht="15">
      <c r="A166">
        <v>164</v>
      </c>
      <c r="B166" s="62">
        <v>3.29</v>
      </c>
      <c r="C166" s="62">
        <v>28.52</v>
      </c>
      <c r="D166" s="62">
        <v>10.67</v>
      </c>
      <c r="F166" s="66">
        <v>0.0006633101851851852</v>
      </c>
    </row>
    <row r="167" spans="1:6" ht="15">
      <c r="A167">
        <v>165</v>
      </c>
      <c r="B167" s="62">
        <v>3.3</v>
      </c>
      <c r="C167" s="62">
        <v>28.63</v>
      </c>
      <c r="D167" s="62">
        <v>10.66</v>
      </c>
      <c r="F167" s="66">
        <v>0.0006623842592592593</v>
      </c>
    </row>
    <row r="168" spans="1:6" ht="15">
      <c r="A168">
        <v>166</v>
      </c>
      <c r="B168" s="62">
        <v>3.31</v>
      </c>
      <c r="C168" s="62">
        <v>28.74</v>
      </c>
      <c r="D168" s="62">
        <v>10.65</v>
      </c>
      <c r="F168" s="66">
        <v>0.0006614583333333333</v>
      </c>
    </row>
    <row r="169" spans="1:6" ht="15">
      <c r="A169">
        <v>167</v>
      </c>
      <c r="B169" s="62">
        <v>3.32</v>
      </c>
      <c r="C169" s="62">
        <v>28.85</v>
      </c>
      <c r="D169" s="62">
        <v>10.63</v>
      </c>
      <c r="F169" s="66">
        <v>0.0006603009259259258</v>
      </c>
    </row>
    <row r="170" spans="1:6" ht="15">
      <c r="A170">
        <v>168</v>
      </c>
      <c r="B170" s="42" t="s">
        <v>64</v>
      </c>
      <c r="C170" s="62">
        <v>28.97</v>
      </c>
      <c r="D170" s="62">
        <v>10.62</v>
      </c>
      <c r="F170" s="66">
        <v>0.0006596064814814815</v>
      </c>
    </row>
    <row r="171" spans="1:6" ht="15">
      <c r="A171">
        <v>169</v>
      </c>
      <c r="B171" s="62">
        <v>3.33</v>
      </c>
      <c r="C171" s="62">
        <v>29.08</v>
      </c>
      <c r="D171" s="62">
        <v>10.61</v>
      </c>
      <c r="F171" s="66">
        <v>0.0006586805555555555</v>
      </c>
    </row>
    <row r="172" spans="1:6" ht="15">
      <c r="A172">
        <v>170</v>
      </c>
      <c r="B172" s="62">
        <v>3.34</v>
      </c>
      <c r="C172" s="62">
        <v>29.19</v>
      </c>
      <c r="D172" s="62">
        <v>10.6</v>
      </c>
      <c r="F172" s="66">
        <v>0.0006577546296296296</v>
      </c>
    </row>
    <row r="173" spans="1:6" ht="15">
      <c r="A173">
        <v>171</v>
      </c>
      <c r="B173" s="62">
        <v>3.35</v>
      </c>
      <c r="C173" s="62">
        <v>29.3</v>
      </c>
      <c r="D173" s="62">
        <v>10.58</v>
      </c>
      <c r="F173" s="66">
        <v>0.0006569444444444444</v>
      </c>
    </row>
    <row r="174" spans="1:6" ht="15">
      <c r="A174">
        <v>172</v>
      </c>
      <c r="B174" s="42" t="s">
        <v>64</v>
      </c>
      <c r="C174" s="62">
        <v>29.41</v>
      </c>
      <c r="D174" s="62">
        <v>10.57</v>
      </c>
      <c r="F174" s="66">
        <v>0.0006560185185185185</v>
      </c>
    </row>
    <row r="175" spans="1:6" ht="15">
      <c r="A175">
        <v>173</v>
      </c>
      <c r="B175" s="62">
        <v>3.36</v>
      </c>
      <c r="C175" s="62">
        <v>29.53</v>
      </c>
      <c r="D175" s="62">
        <v>10.56</v>
      </c>
      <c r="F175" s="66">
        <v>0.0006550925925925926</v>
      </c>
    </row>
    <row r="176" spans="1:6" ht="15">
      <c r="A176">
        <v>174</v>
      </c>
      <c r="B176" s="62">
        <v>3.37</v>
      </c>
      <c r="C176" s="62">
        <v>29.64</v>
      </c>
      <c r="D176" s="62">
        <v>10.55</v>
      </c>
      <c r="F176" s="66">
        <v>0.0006542824074074074</v>
      </c>
    </row>
    <row r="177" spans="1:6" ht="15">
      <c r="A177">
        <v>175</v>
      </c>
      <c r="B177" s="62">
        <v>3.38</v>
      </c>
      <c r="C177" s="62">
        <v>29.75</v>
      </c>
      <c r="D177" s="62">
        <v>10.54</v>
      </c>
      <c r="F177" s="66">
        <v>0.0006533564814814814</v>
      </c>
    </row>
    <row r="178" spans="1:6" ht="15">
      <c r="A178">
        <v>176</v>
      </c>
      <c r="B178" s="42" t="s">
        <v>64</v>
      </c>
      <c r="C178" s="62">
        <v>29.86</v>
      </c>
      <c r="D178" s="62">
        <v>10.52</v>
      </c>
      <c r="F178" s="66">
        <v>0.0006525462962962964</v>
      </c>
    </row>
    <row r="179" spans="1:6" ht="15">
      <c r="A179">
        <v>177</v>
      </c>
      <c r="B179" s="62">
        <v>3.39</v>
      </c>
      <c r="C179" s="62">
        <v>29.97</v>
      </c>
      <c r="D179" s="62">
        <v>10.51</v>
      </c>
      <c r="F179" s="66">
        <v>0.0006516203703703702</v>
      </c>
    </row>
    <row r="180" spans="1:6" ht="15">
      <c r="A180">
        <v>178</v>
      </c>
      <c r="B180" s="62">
        <v>3.4</v>
      </c>
      <c r="C180" s="62">
        <v>30.08</v>
      </c>
      <c r="D180" s="62">
        <v>10.5</v>
      </c>
      <c r="F180" s="66">
        <v>0.0006508101851851852</v>
      </c>
    </row>
    <row r="181" spans="1:6" ht="15">
      <c r="A181">
        <v>179</v>
      </c>
      <c r="B181" s="62">
        <v>3.41</v>
      </c>
      <c r="C181" s="62">
        <v>30.19</v>
      </c>
      <c r="D181" s="62">
        <v>10.49</v>
      </c>
      <c r="F181" s="66">
        <v>0.00065</v>
      </c>
    </row>
    <row r="182" spans="1:6" ht="15">
      <c r="A182">
        <v>180</v>
      </c>
      <c r="B182" s="42" t="s">
        <v>64</v>
      </c>
      <c r="C182" s="62">
        <v>30.3</v>
      </c>
      <c r="D182" s="62">
        <v>10.48</v>
      </c>
      <c r="F182" s="66">
        <v>0.0006491898148148149</v>
      </c>
    </row>
    <row r="183" spans="1:6" ht="15">
      <c r="A183">
        <v>181</v>
      </c>
      <c r="B183" s="62">
        <v>3.42</v>
      </c>
      <c r="C183" s="62">
        <v>30.41</v>
      </c>
      <c r="D183" s="62">
        <v>10.47</v>
      </c>
      <c r="F183" s="66">
        <v>0.0423158564814815</v>
      </c>
    </row>
    <row r="184" spans="1:6" ht="15">
      <c r="A184">
        <v>182</v>
      </c>
      <c r="B184" s="62">
        <v>3.43</v>
      </c>
      <c r="C184" s="62">
        <v>30.52</v>
      </c>
      <c r="D184" s="62">
        <v>10.45</v>
      </c>
      <c r="F184" s="66">
        <v>0.0006474537037037037</v>
      </c>
    </row>
    <row r="185" spans="1:6" ht="15">
      <c r="A185">
        <v>183</v>
      </c>
      <c r="B185" s="42" t="s">
        <v>64</v>
      </c>
      <c r="C185" s="62">
        <v>30.63</v>
      </c>
      <c r="D185" s="62">
        <v>10.44</v>
      </c>
      <c r="F185" s="66">
        <v>0.0006466435185185185</v>
      </c>
    </row>
    <row r="186" spans="1:6" ht="15">
      <c r="A186">
        <v>184</v>
      </c>
      <c r="B186" s="62">
        <v>3.44</v>
      </c>
      <c r="C186" s="62">
        <v>30.74</v>
      </c>
      <c r="D186" s="62">
        <v>10.43</v>
      </c>
      <c r="F186" s="66">
        <v>0.0006458333333333332</v>
      </c>
    </row>
    <row r="187" spans="1:6" ht="15">
      <c r="A187">
        <v>185</v>
      </c>
      <c r="B187" s="62">
        <v>3.45</v>
      </c>
      <c r="C187" s="62">
        <v>30.85</v>
      </c>
      <c r="D187" s="62">
        <v>10.42</v>
      </c>
      <c r="F187" s="66">
        <v>0.0006450231481481481</v>
      </c>
    </row>
    <row r="188" spans="1:6" ht="15">
      <c r="A188">
        <v>186</v>
      </c>
      <c r="B188" s="62">
        <v>3.46</v>
      </c>
      <c r="C188" s="62">
        <v>30.96</v>
      </c>
      <c r="D188" s="62">
        <v>10.41</v>
      </c>
      <c r="F188" s="66">
        <v>0.000644212962962963</v>
      </c>
    </row>
    <row r="189" spans="1:6" ht="15">
      <c r="A189">
        <v>187</v>
      </c>
      <c r="B189" s="42" t="s">
        <v>64</v>
      </c>
      <c r="C189" s="62">
        <v>31.07</v>
      </c>
      <c r="D189" s="62">
        <v>10.4</v>
      </c>
      <c r="F189" s="66">
        <v>0.0006434027777777778</v>
      </c>
    </row>
    <row r="190" spans="1:6" ht="15">
      <c r="A190">
        <v>188</v>
      </c>
      <c r="B190" s="62">
        <v>3.47</v>
      </c>
      <c r="C190" s="62">
        <v>31.17</v>
      </c>
      <c r="D190" s="62">
        <v>10.39</v>
      </c>
      <c r="F190" s="66">
        <v>0.0006425925925925926</v>
      </c>
    </row>
    <row r="191" spans="1:6" ht="15">
      <c r="A191">
        <v>189</v>
      </c>
      <c r="B191" s="62">
        <v>3.48</v>
      </c>
      <c r="C191" s="62">
        <v>31.28</v>
      </c>
      <c r="D191" s="62">
        <v>10.38</v>
      </c>
      <c r="F191" s="66">
        <v>0.0006417824074074074</v>
      </c>
    </row>
    <row r="192" spans="1:6" ht="15">
      <c r="A192">
        <v>190</v>
      </c>
      <c r="B192" s="42" t="s">
        <v>64</v>
      </c>
      <c r="C192" s="62">
        <v>31.39</v>
      </c>
      <c r="D192" s="62">
        <v>10.36</v>
      </c>
      <c r="F192" s="66">
        <v>0.000641087962962963</v>
      </c>
    </row>
    <row r="193" spans="1:6" ht="15">
      <c r="A193">
        <v>191</v>
      </c>
      <c r="B193" s="62">
        <v>3.49</v>
      </c>
      <c r="C193" s="62">
        <v>31.5</v>
      </c>
      <c r="D193" s="62">
        <v>10.35</v>
      </c>
      <c r="F193" s="66">
        <v>0.0006402777777777778</v>
      </c>
    </row>
    <row r="194" spans="1:6" ht="15">
      <c r="A194">
        <v>192</v>
      </c>
      <c r="B194" s="62">
        <v>3.5</v>
      </c>
      <c r="C194" s="62">
        <v>31.61</v>
      </c>
      <c r="D194" s="62">
        <v>10.34</v>
      </c>
      <c r="F194" s="66">
        <v>0.0006394675925925926</v>
      </c>
    </row>
    <row r="195" spans="1:6" ht="15">
      <c r="A195">
        <v>193</v>
      </c>
      <c r="B195" s="62">
        <v>3.51</v>
      </c>
      <c r="C195" s="62">
        <v>31.72</v>
      </c>
      <c r="D195" s="62">
        <v>10.33</v>
      </c>
      <c r="F195" s="66">
        <v>0.0006386574074074073</v>
      </c>
    </row>
    <row r="196" spans="1:6" ht="15">
      <c r="A196">
        <v>194</v>
      </c>
      <c r="B196" s="42" t="s">
        <v>64</v>
      </c>
      <c r="C196" s="62">
        <v>31.82</v>
      </c>
      <c r="D196" s="62">
        <v>10.32</v>
      </c>
      <c r="F196" s="66">
        <v>0.0006379629629629629</v>
      </c>
    </row>
    <row r="197" spans="1:6" ht="15">
      <c r="A197">
        <v>195</v>
      </c>
      <c r="B197" s="62">
        <v>3.52</v>
      </c>
      <c r="C197" s="62">
        <v>31.93</v>
      </c>
      <c r="D197" s="62">
        <v>10.31</v>
      </c>
      <c r="F197" s="66">
        <v>0.0006371527777777778</v>
      </c>
    </row>
    <row r="198" spans="1:6" ht="15">
      <c r="A198">
        <v>196</v>
      </c>
      <c r="B198" s="62">
        <v>3.53</v>
      </c>
      <c r="C198" s="62">
        <v>32.04</v>
      </c>
      <c r="D198" s="62">
        <v>10.3</v>
      </c>
      <c r="F198" s="66">
        <v>0.0006364583333333334</v>
      </c>
    </row>
    <row r="199" spans="1:6" ht="15">
      <c r="A199">
        <v>197</v>
      </c>
      <c r="B199" s="42" t="s">
        <v>64</v>
      </c>
      <c r="C199" s="62">
        <v>32.14</v>
      </c>
      <c r="D199" s="62">
        <v>10.29</v>
      </c>
      <c r="F199" s="66">
        <v>0.0006356481481481481</v>
      </c>
    </row>
    <row r="200" spans="1:6" ht="15">
      <c r="A200">
        <v>198</v>
      </c>
      <c r="B200" s="62">
        <v>3.54</v>
      </c>
      <c r="C200" s="62">
        <v>32.25</v>
      </c>
      <c r="D200" s="62">
        <v>10.28</v>
      </c>
      <c r="F200" s="66">
        <v>0.0006349537037037037</v>
      </c>
    </row>
    <row r="201" spans="1:6" ht="15">
      <c r="A201">
        <v>199</v>
      </c>
      <c r="B201" s="62">
        <v>3.55</v>
      </c>
      <c r="C201" s="62">
        <v>32.36</v>
      </c>
      <c r="D201" s="62">
        <v>10.27</v>
      </c>
      <c r="F201" s="66">
        <v>0.0006341435185185186</v>
      </c>
    </row>
    <row r="202" spans="1:6" ht="15">
      <c r="A202">
        <v>200</v>
      </c>
      <c r="B202" s="42" t="s">
        <v>64</v>
      </c>
      <c r="C202" s="62">
        <v>32.47</v>
      </c>
      <c r="D202" s="62">
        <v>10.26</v>
      </c>
      <c r="F202" s="66">
        <v>0.000633449074074074</v>
      </c>
    </row>
    <row r="203" spans="1:6" ht="15">
      <c r="A203">
        <v>201</v>
      </c>
      <c r="B203" s="62">
        <v>3.56</v>
      </c>
      <c r="C203" s="62">
        <v>32.57</v>
      </c>
      <c r="D203" s="62">
        <v>10.25</v>
      </c>
      <c r="F203" s="66">
        <v>0.0006326388888888889</v>
      </c>
    </row>
    <row r="204" spans="1:6" ht="15">
      <c r="A204">
        <v>202</v>
      </c>
      <c r="B204" s="62">
        <v>3.57</v>
      </c>
      <c r="C204" s="62">
        <v>32.68</v>
      </c>
      <c r="D204" s="62">
        <v>10.24</v>
      </c>
      <c r="F204" s="66">
        <v>0.0006319444444444444</v>
      </c>
    </row>
    <row r="205" spans="1:6" ht="15">
      <c r="A205">
        <v>203</v>
      </c>
      <c r="B205" s="62">
        <v>3.58</v>
      </c>
      <c r="C205" s="62">
        <v>32.78</v>
      </c>
      <c r="D205" s="62">
        <v>10.23</v>
      </c>
      <c r="F205" s="66">
        <v>0.00063125</v>
      </c>
    </row>
    <row r="206" spans="1:6" ht="15">
      <c r="A206">
        <v>204</v>
      </c>
      <c r="B206" s="42" t="s">
        <v>64</v>
      </c>
      <c r="C206" s="62">
        <v>32.89</v>
      </c>
      <c r="D206" s="62">
        <v>10.22</v>
      </c>
      <c r="F206" s="66">
        <v>0.0006304398148148148</v>
      </c>
    </row>
    <row r="207" spans="1:6" ht="15">
      <c r="A207">
        <v>205</v>
      </c>
      <c r="B207" s="62">
        <v>3.59</v>
      </c>
      <c r="C207" s="62">
        <v>33</v>
      </c>
      <c r="D207" s="62">
        <v>10.21</v>
      </c>
      <c r="F207" s="66">
        <v>0.0006297453703703704</v>
      </c>
    </row>
    <row r="208" spans="1:6" ht="15">
      <c r="A208">
        <v>206</v>
      </c>
      <c r="B208" s="62">
        <v>3.6</v>
      </c>
      <c r="C208" s="62">
        <v>33.1</v>
      </c>
      <c r="D208" s="62">
        <v>10.2</v>
      </c>
      <c r="F208" s="66">
        <v>0.000629050925925926</v>
      </c>
    </row>
    <row r="209" spans="1:6" ht="15">
      <c r="A209">
        <v>207</v>
      </c>
      <c r="B209" s="42" t="s">
        <v>64</v>
      </c>
      <c r="C209" s="62">
        <v>33.21</v>
      </c>
      <c r="D209" s="62">
        <v>10.19</v>
      </c>
      <c r="F209" s="66">
        <v>0.0006283564814814814</v>
      </c>
    </row>
    <row r="210" spans="1:6" ht="15">
      <c r="A210">
        <v>208</v>
      </c>
      <c r="B210" s="62">
        <v>3.61</v>
      </c>
      <c r="C210" s="62">
        <v>33.31</v>
      </c>
      <c r="D210" s="62">
        <v>10.18</v>
      </c>
      <c r="F210" s="66">
        <v>0.0006276620370370369</v>
      </c>
    </row>
    <row r="211" spans="1:6" ht="15">
      <c r="A211">
        <v>209</v>
      </c>
      <c r="B211" s="62">
        <v>3.62</v>
      </c>
      <c r="C211" s="62">
        <v>33.42</v>
      </c>
      <c r="D211" s="62">
        <v>10.17</v>
      </c>
      <c r="F211" s="66">
        <v>0.0006269675925925926</v>
      </c>
    </row>
    <row r="212" spans="1:6" ht="15">
      <c r="A212">
        <v>210</v>
      </c>
      <c r="B212" s="42" t="s">
        <v>64</v>
      </c>
      <c r="C212" s="62">
        <v>33.52</v>
      </c>
      <c r="D212" s="62">
        <v>10.16</v>
      </c>
      <c r="F212" s="66">
        <v>0.0006262731481481482</v>
      </c>
    </row>
    <row r="213" spans="1:6" ht="15">
      <c r="A213">
        <v>211</v>
      </c>
      <c r="B213" s="62">
        <v>3.63</v>
      </c>
      <c r="C213" s="62">
        <v>33.63</v>
      </c>
      <c r="D213" s="62">
        <v>10.15</v>
      </c>
      <c r="F213" s="66">
        <v>0.0006255787037037036</v>
      </c>
    </row>
    <row r="214" spans="1:6" ht="15">
      <c r="A214">
        <v>212</v>
      </c>
      <c r="B214" s="62">
        <v>3.64</v>
      </c>
      <c r="C214" s="62">
        <v>33.73</v>
      </c>
      <c r="D214" s="62">
        <v>10.14</v>
      </c>
      <c r="F214" s="66">
        <v>0.0006248842592592593</v>
      </c>
    </row>
    <row r="215" spans="1:6" ht="15">
      <c r="A215">
        <v>213</v>
      </c>
      <c r="B215" s="42" t="s">
        <v>64</v>
      </c>
      <c r="C215" s="62">
        <v>33.84</v>
      </c>
      <c r="D215" s="62">
        <v>10.13</v>
      </c>
      <c r="F215" s="66">
        <v>0.0006241898148148148</v>
      </c>
    </row>
    <row r="216" spans="1:6" ht="15">
      <c r="A216">
        <v>214</v>
      </c>
      <c r="B216" s="62">
        <v>3.65</v>
      </c>
      <c r="C216" s="62">
        <v>33.94</v>
      </c>
      <c r="D216" s="62">
        <v>10.12</v>
      </c>
      <c r="F216" s="66">
        <v>0.0006234953703703703</v>
      </c>
    </row>
    <row r="217" spans="1:6" ht="15">
      <c r="A217">
        <v>215</v>
      </c>
      <c r="B217" s="62">
        <v>3.66</v>
      </c>
      <c r="C217" s="62">
        <v>34.05</v>
      </c>
      <c r="D217" s="62">
        <v>10.11</v>
      </c>
      <c r="F217" s="66">
        <v>0.000622800925925926</v>
      </c>
    </row>
    <row r="218" spans="1:6" ht="15">
      <c r="A218">
        <v>216</v>
      </c>
      <c r="B218" s="42" t="s">
        <v>64</v>
      </c>
      <c r="C218" s="62">
        <v>34.15</v>
      </c>
      <c r="D218" s="62">
        <v>10.1</v>
      </c>
      <c r="F218" s="66">
        <v>0.0006221064814814815</v>
      </c>
    </row>
    <row r="219" spans="1:6" ht="15">
      <c r="A219">
        <v>217</v>
      </c>
      <c r="B219" s="62">
        <v>3.67</v>
      </c>
      <c r="C219" s="62">
        <v>34.26</v>
      </c>
      <c r="D219" s="62">
        <v>10.09</v>
      </c>
      <c r="F219" s="66">
        <v>0.000621412037037037</v>
      </c>
    </row>
    <row r="220" spans="1:6" ht="15">
      <c r="A220">
        <v>218</v>
      </c>
      <c r="B220" s="62">
        <v>3.68</v>
      </c>
      <c r="C220" s="62">
        <v>34.36</v>
      </c>
      <c r="D220" s="62">
        <v>10.08</v>
      </c>
      <c r="F220" s="66">
        <v>0.0006208333333333334</v>
      </c>
    </row>
    <row r="221" spans="1:6" ht="15">
      <c r="A221">
        <v>219</v>
      </c>
      <c r="B221" s="42" t="s">
        <v>64</v>
      </c>
      <c r="C221" s="62">
        <v>34.46</v>
      </c>
      <c r="D221" s="62">
        <v>10.07</v>
      </c>
      <c r="F221" s="66">
        <v>0.0006201388888888889</v>
      </c>
    </row>
    <row r="222" spans="1:6" ht="15">
      <c r="A222">
        <v>220</v>
      </c>
      <c r="B222" s="62">
        <v>3.69</v>
      </c>
      <c r="C222" s="62">
        <v>34.57</v>
      </c>
      <c r="F222" s="66">
        <v>0.0006194444444444445</v>
      </c>
    </row>
    <row r="223" spans="1:6" ht="15">
      <c r="A223">
        <v>221</v>
      </c>
      <c r="B223" s="62">
        <v>3.7</v>
      </c>
      <c r="C223" s="62">
        <v>34.67</v>
      </c>
      <c r="D223" s="62">
        <v>10.06</v>
      </c>
      <c r="F223" s="66">
        <v>0.00061875</v>
      </c>
    </row>
    <row r="224" spans="1:6" ht="15">
      <c r="A224">
        <v>222</v>
      </c>
      <c r="B224" s="42" t="s">
        <v>64</v>
      </c>
      <c r="C224" s="62">
        <v>34.78</v>
      </c>
      <c r="D224" s="62">
        <v>10.05</v>
      </c>
      <c r="F224" s="66">
        <v>0.0006181712962962962</v>
      </c>
    </row>
    <row r="225" spans="1:6" ht="15">
      <c r="A225">
        <v>223</v>
      </c>
      <c r="B225" s="62">
        <v>3.71</v>
      </c>
      <c r="C225" s="62">
        <v>34.88</v>
      </c>
      <c r="D225" s="62">
        <v>10.04</v>
      </c>
      <c r="F225" s="66">
        <v>0.0006174768518518518</v>
      </c>
    </row>
    <row r="226" spans="1:6" ht="15">
      <c r="A226">
        <v>224</v>
      </c>
      <c r="B226" s="62">
        <v>3.72</v>
      </c>
      <c r="C226" s="62">
        <v>34.98</v>
      </c>
      <c r="D226" s="62">
        <v>10.03</v>
      </c>
      <c r="F226" s="66">
        <v>0.0006168981481481481</v>
      </c>
    </row>
    <row r="227" spans="1:6" ht="15">
      <c r="A227">
        <v>225</v>
      </c>
      <c r="B227" s="42" t="s">
        <v>64</v>
      </c>
      <c r="C227" s="62">
        <v>35.09</v>
      </c>
      <c r="D227" s="62">
        <v>10.02</v>
      </c>
      <c r="F227" s="66">
        <v>0.0006162037037037038</v>
      </c>
    </row>
    <row r="228" spans="1:6" ht="15">
      <c r="A228">
        <v>226</v>
      </c>
      <c r="B228" s="62">
        <v>3.73</v>
      </c>
      <c r="C228" s="62">
        <v>35.19</v>
      </c>
      <c r="D228" s="62">
        <v>10.01</v>
      </c>
      <c r="F228" s="66">
        <v>0.0006155092592592592</v>
      </c>
    </row>
    <row r="229" spans="1:6" ht="15">
      <c r="A229">
        <v>227</v>
      </c>
      <c r="B229" s="62">
        <v>3.74</v>
      </c>
      <c r="C229" s="62">
        <v>35.29</v>
      </c>
      <c r="D229" s="62">
        <v>10</v>
      </c>
      <c r="F229" s="66">
        <v>0.0006149305555555556</v>
      </c>
    </row>
    <row r="230" spans="1:6" ht="15">
      <c r="A230">
        <v>228</v>
      </c>
      <c r="B230" s="42" t="s">
        <v>64</v>
      </c>
      <c r="C230" s="62">
        <v>35.39</v>
      </c>
      <c r="D230" s="62">
        <v>9.99</v>
      </c>
      <c r="F230" s="66">
        <v>0.0006142361111111111</v>
      </c>
    </row>
    <row r="231" spans="1:6" ht="15">
      <c r="A231">
        <v>229</v>
      </c>
      <c r="B231" s="62">
        <v>3.75</v>
      </c>
      <c r="C231" s="62">
        <v>35.5</v>
      </c>
      <c r="D231" s="62">
        <v>9.98</v>
      </c>
      <c r="F231" s="66">
        <v>0.0006136574074074075</v>
      </c>
    </row>
    <row r="232" spans="1:6" ht="15">
      <c r="A232">
        <v>230</v>
      </c>
      <c r="B232" s="42" t="s">
        <v>64</v>
      </c>
      <c r="C232" s="62">
        <v>35.6</v>
      </c>
      <c r="F232" s="66">
        <v>0.0006130787037037037</v>
      </c>
    </row>
    <row r="233" spans="1:6" ht="15">
      <c r="A233">
        <v>231</v>
      </c>
      <c r="B233" s="62">
        <v>3.76</v>
      </c>
      <c r="C233" s="62">
        <v>35.7</v>
      </c>
      <c r="D233" s="62">
        <v>9.97</v>
      </c>
      <c r="F233" s="66">
        <v>0.0006123842592592592</v>
      </c>
    </row>
    <row r="234" spans="1:6" ht="15">
      <c r="A234">
        <v>232</v>
      </c>
      <c r="B234" s="62">
        <v>3.77</v>
      </c>
      <c r="C234" s="62">
        <v>35.8</v>
      </c>
      <c r="D234" s="62">
        <v>9.96</v>
      </c>
      <c r="F234" s="66">
        <v>0.0006118055555555555</v>
      </c>
    </row>
    <row r="235" spans="1:6" ht="15">
      <c r="A235">
        <v>233</v>
      </c>
      <c r="B235" s="42" t="s">
        <v>64</v>
      </c>
      <c r="C235" s="62">
        <v>35.9</v>
      </c>
      <c r="D235" s="62">
        <v>9.95</v>
      </c>
      <c r="F235" s="66">
        <v>0.0006111111111111111</v>
      </c>
    </row>
    <row r="236" spans="1:6" ht="15">
      <c r="A236">
        <v>234</v>
      </c>
      <c r="B236" s="62">
        <v>3.78</v>
      </c>
      <c r="C236" s="62">
        <v>36.01</v>
      </c>
      <c r="D236" s="62">
        <v>9.94</v>
      </c>
      <c r="F236" s="66">
        <v>0.0006105324074074074</v>
      </c>
    </row>
    <row r="237" spans="1:6" ht="15">
      <c r="A237">
        <v>235</v>
      </c>
      <c r="B237" s="62">
        <v>3.79</v>
      </c>
      <c r="C237" s="62">
        <v>36.11</v>
      </c>
      <c r="D237" s="62">
        <v>9.93</v>
      </c>
      <c r="F237" s="66">
        <v>0.0006099537037037038</v>
      </c>
    </row>
    <row r="238" spans="1:6" ht="15">
      <c r="A238">
        <v>236</v>
      </c>
      <c r="B238" s="42" t="s">
        <v>64</v>
      </c>
      <c r="C238" s="62">
        <v>36.21</v>
      </c>
      <c r="D238" s="62">
        <v>9.92</v>
      </c>
      <c r="F238" s="66">
        <v>0.000609375</v>
      </c>
    </row>
    <row r="239" spans="1:6" ht="15">
      <c r="A239">
        <v>237</v>
      </c>
      <c r="B239" s="62">
        <v>3.8</v>
      </c>
      <c r="C239" s="62">
        <v>36.31</v>
      </c>
      <c r="F239" s="66">
        <v>0.0006086805555555556</v>
      </c>
    </row>
    <row r="240" spans="1:6" ht="15">
      <c r="A240">
        <v>238</v>
      </c>
      <c r="B240" s="62">
        <v>3.81</v>
      </c>
      <c r="C240" s="62">
        <v>36.41</v>
      </c>
      <c r="D240" s="62">
        <v>9.91</v>
      </c>
      <c r="F240" s="66">
        <v>0.0006081018518518519</v>
      </c>
    </row>
    <row r="241" spans="1:6" ht="15">
      <c r="A241">
        <v>239</v>
      </c>
      <c r="B241" s="42" t="s">
        <v>64</v>
      </c>
      <c r="C241" s="62">
        <v>36.51</v>
      </c>
      <c r="D241" s="62">
        <v>9.9</v>
      </c>
      <c r="F241" s="66">
        <v>0.0006075231481481482</v>
      </c>
    </row>
    <row r="242" spans="1:6" ht="15">
      <c r="A242">
        <v>240</v>
      </c>
      <c r="B242" s="62">
        <v>3.82</v>
      </c>
      <c r="C242" s="62">
        <v>36.62</v>
      </c>
      <c r="D242" s="62">
        <v>9.89</v>
      </c>
      <c r="F242" s="66">
        <v>0.0006069444444444445</v>
      </c>
    </row>
    <row r="243" spans="1:6" ht="15">
      <c r="A243">
        <v>241</v>
      </c>
      <c r="B243" s="42" t="s">
        <v>64</v>
      </c>
      <c r="C243" s="62">
        <v>36.72</v>
      </c>
      <c r="D243" s="62">
        <v>9.88</v>
      </c>
      <c r="F243" s="66">
        <v>0.0006063657407407408</v>
      </c>
    </row>
    <row r="244" spans="1:6" ht="15">
      <c r="A244">
        <v>242</v>
      </c>
      <c r="B244" s="62">
        <v>3.83</v>
      </c>
      <c r="C244" s="62">
        <v>36.82</v>
      </c>
      <c r="D244" s="62">
        <v>9.87</v>
      </c>
      <c r="F244" s="66">
        <v>0.0006057870370370371</v>
      </c>
    </row>
    <row r="245" spans="1:6" ht="15">
      <c r="A245">
        <v>243</v>
      </c>
      <c r="B245" s="62">
        <v>3.84</v>
      </c>
      <c r="C245" s="62">
        <v>36.92</v>
      </c>
      <c r="F245" s="66">
        <v>0.0006052083333333334</v>
      </c>
    </row>
    <row r="246" spans="1:6" ht="15">
      <c r="A246">
        <v>244</v>
      </c>
      <c r="B246" s="42" t="s">
        <v>64</v>
      </c>
      <c r="C246" s="62">
        <v>37.02</v>
      </c>
      <c r="D246" s="62">
        <v>9.86</v>
      </c>
      <c r="F246" s="66">
        <v>0.0006045138888888889</v>
      </c>
    </row>
    <row r="247" spans="1:6" ht="15">
      <c r="A247">
        <v>245</v>
      </c>
      <c r="B247" s="62">
        <v>3.85</v>
      </c>
      <c r="C247" s="62">
        <v>37.12</v>
      </c>
      <c r="D247" s="62">
        <v>9.85</v>
      </c>
      <c r="F247" s="66">
        <v>0.0006039351851851852</v>
      </c>
    </row>
    <row r="248" spans="1:6" ht="15">
      <c r="A248">
        <v>246</v>
      </c>
      <c r="B248" s="42" t="s">
        <v>64</v>
      </c>
      <c r="C248" s="62">
        <v>37.22</v>
      </c>
      <c r="D248" s="62">
        <v>9.84</v>
      </c>
      <c r="F248" s="66">
        <v>0.0006033564814814815</v>
      </c>
    </row>
    <row r="249" spans="1:6" ht="15">
      <c r="A249">
        <v>247</v>
      </c>
      <c r="B249" s="62">
        <v>3.86</v>
      </c>
      <c r="C249" s="62">
        <v>37.32</v>
      </c>
      <c r="D249" s="62">
        <v>9.83</v>
      </c>
      <c r="F249" s="66">
        <v>0.0006017361111111112</v>
      </c>
    </row>
    <row r="250" spans="1:6" ht="15">
      <c r="A250">
        <v>248</v>
      </c>
      <c r="B250" s="62">
        <v>3.87</v>
      </c>
      <c r="C250" s="62">
        <v>37.42</v>
      </c>
      <c r="F250" s="66">
        <v>0.0006011574074074073</v>
      </c>
    </row>
    <row r="251" spans="1:6" ht="15">
      <c r="A251">
        <v>249</v>
      </c>
      <c r="B251" s="42" t="s">
        <v>64</v>
      </c>
      <c r="C251" s="62">
        <v>37.52</v>
      </c>
      <c r="D251" s="62">
        <v>9.82</v>
      </c>
      <c r="F251" s="66">
        <v>0.0006005787037037038</v>
      </c>
    </row>
    <row r="252" spans="1:6" ht="15">
      <c r="A252">
        <v>250</v>
      </c>
      <c r="B252" s="62">
        <v>3.88</v>
      </c>
      <c r="C252" s="62">
        <v>37.62</v>
      </c>
      <c r="D252" s="62">
        <v>9.81</v>
      </c>
      <c r="F252" s="66">
        <v>0.0006000000000000001</v>
      </c>
    </row>
    <row r="253" spans="1:6" ht="15">
      <c r="A253">
        <v>251</v>
      </c>
      <c r="B253" s="62">
        <v>3.89</v>
      </c>
      <c r="C253" s="62">
        <v>37.72</v>
      </c>
      <c r="D253" s="62">
        <v>9.8</v>
      </c>
      <c r="F253" s="66">
        <v>0.0005994212962962962</v>
      </c>
    </row>
    <row r="254" spans="1:6" ht="15">
      <c r="A254">
        <v>252</v>
      </c>
      <c r="B254" s="42" t="s">
        <v>64</v>
      </c>
      <c r="C254" s="62">
        <v>37.82</v>
      </c>
      <c r="D254" s="62">
        <v>9.79</v>
      </c>
      <c r="F254" s="66">
        <v>0.0005988425925925927</v>
      </c>
    </row>
    <row r="255" spans="1:6" ht="15">
      <c r="A255">
        <v>253</v>
      </c>
      <c r="B255" s="62">
        <v>3.9</v>
      </c>
      <c r="C255" s="62">
        <v>37.92</v>
      </c>
      <c r="F255" s="66">
        <v>0.0005983796296296296</v>
      </c>
    </row>
    <row r="256" spans="1:6" ht="15">
      <c r="A256">
        <v>254</v>
      </c>
      <c r="B256" s="42" t="s">
        <v>64</v>
      </c>
      <c r="C256" s="62">
        <v>38.02</v>
      </c>
      <c r="D256" s="62">
        <v>9.78</v>
      </c>
      <c r="F256" s="66">
        <v>0.000597800925925926</v>
      </c>
    </row>
    <row r="257" spans="1:6" ht="15">
      <c r="A257">
        <v>255</v>
      </c>
      <c r="B257" s="62">
        <v>3.91</v>
      </c>
      <c r="C257" s="62">
        <v>38.12</v>
      </c>
      <c r="D257" s="62">
        <v>9.77</v>
      </c>
      <c r="F257" s="66">
        <v>0.0005972222222222222</v>
      </c>
    </row>
    <row r="258" spans="1:6" ht="15">
      <c r="A258">
        <v>256</v>
      </c>
      <c r="B258" s="62">
        <v>3.92</v>
      </c>
      <c r="C258" s="62">
        <v>38.22</v>
      </c>
      <c r="D258" s="62">
        <v>9.76</v>
      </c>
      <c r="F258" s="66">
        <v>0.0005966435185185185</v>
      </c>
    </row>
    <row r="259" spans="1:6" ht="15">
      <c r="A259">
        <v>257</v>
      </c>
      <c r="B259" s="42" t="s">
        <v>64</v>
      </c>
      <c r="C259" s="62">
        <v>38.32</v>
      </c>
      <c r="F259" s="66">
        <v>0.0005961805555555555</v>
      </c>
    </row>
    <row r="260" spans="1:6" ht="15">
      <c r="A260">
        <v>258</v>
      </c>
      <c r="B260" s="62">
        <v>3.93</v>
      </c>
      <c r="C260" s="62">
        <v>38.41</v>
      </c>
      <c r="D260" s="62">
        <v>9.75</v>
      </c>
      <c r="F260" s="66">
        <v>0.0005956018518518518</v>
      </c>
    </row>
    <row r="261" spans="1:6" ht="15">
      <c r="A261">
        <v>259</v>
      </c>
      <c r="B261" s="42" t="s">
        <v>64</v>
      </c>
      <c r="C261" s="62">
        <v>38.51</v>
      </c>
      <c r="D261" s="62">
        <v>9.74</v>
      </c>
      <c r="F261" s="66">
        <v>0.000595023148148148</v>
      </c>
    </row>
    <row r="262" spans="1:6" ht="15">
      <c r="A262">
        <v>260</v>
      </c>
      <c r="B262" s="62">
        <v>3.94</v>
      </c>
      <c r="C262" s="62">
        <v>38.61</v>
      </c>
      <c r="D262" s="62">
        <v>9.73</v>
      </c>
      <c r="F262" s="66">
        <v>0.0005945601851851852</v>
      </c>
    </row>
    <row r="263" spans="1:6" ht="15">
      <c r="A263">
        <v>261</v>
      </c>
      <c r="B263" s="62">
        <v>3.95</v>
      </c>
      <c r="C263" s="62">
        <v>38.71</v>
      </c>
      <c r="F263" s="66">
        <v>0.0005939814814814815</v>
      </c>
    </row>
    <row r="264" spans="1:6" ht="15">
      <c r="A264">
        <v>262</v>
      </c>
      <c r="B264" s="42" t="s">
        <v>64</v>
      </c>
      <c r="C264" s="62">
        <v>38.81</v>
      </c>
      <c r="D264" s="62">
        <v>9.72</v>
      </c>
      <c r="F264" s="66">
        <v>0.0005934027777777779</v>
      </c>
    </row>
    <row r="265" spans="1:6" ht="15">
      <c r="A265">
        <v>263</v>
      </c>
      <c r="B265" s="62">
        <v>3.96</v>
      </c>
      <c r="C265" s="62">
        <v>38.91</v>
      </c>
      <c r="D265" s="62">
        <v>9.71</v>
      </c>
      <c r="F265" s="66">
        <v>0.0005929398148148148</v>
      </c>
    </row>
    <row r="266" spans="1:6" ht="15">
      <c r="A266">
        <v>264</v>
      </c>
      <c r="B266" s="42" t="s">
        <v>64</v>
      </c>
      <c r="C266" s="62">
        <v>39.01</v>
      </c>
      <c r="D266" s="62">
        <v>9.7</v>
      </c>
      <c r="F266" s="66">
        <v>0.0005923611111111111</v>
      </c>
    </row>
    <row r="267" spans="1:6" ht="15">
      <c r="A267">
        <v>265</v>
      </c>
      <c r="B267" s="62">
        <v>3.97</v>
      </c>
      <c r="C267" s="62">
        <v>39.1</v>
      </c>
      <c r="F267" s="66">
        <v>0.0005918981481481481</v>
      </c>
    </row>
    <row r="268" spans="1:6" ht="15">
      <c r="A268">
        <v>266</v>
      </c>
      <c r="B268" s="62">
        <v>3.98</v>
      </c>
      <c r="C268" s="62">
        <v>39.2</v>
      </c>
      <c r="D268" s="62">
        <v>9.69</v>
      </c>
      <c r="F268" s="66">
        <v>0.0005913194444444444</v>
      </c>
    </row>
    <row r="269" spans="1:6" ht="15">
      <c r="A269">
        <v>267</v>
      </c>
      <c r="B269" s="42" t="s">
        <v>64</v>
      </c>
      <c r="C269" s="62">
        <v>39.3</v>
      </c>
      <c r="D269" s="62">
        <v>9.68</v>
      </c>
      <c r="F269" s="66">
        <v>0.0005908564814814815</v>
      </c>
    </row>
    <row r="270" spans="1:6" ht="15">
      <c r="A270">
        <v>268</v>
      </c>
      <c r="B270" s="62">
        <v>3.99</v>
      </c>
      <c r="C270" s="62">
        <v>39.4</v>
      </c>
      <c r="D270" s="62">
        <v>9.67</v>
      </c>
      <c r="F270" s="66">
        <v>0.0005902777777777778</v>
      </c>
    </row>
    <row r="271" spans="1:6" ht="15">
      <c r="A271">
        <v>269</v>
      </c>
      <c r="B271" s="42" t="s">
        <v>64</v>
      </c>
      <c r="C271" s="62">
        <v>39.5</v>
      </c>
      <c r="F271" s="66">
        <v>0.0005898148148148148</v>
      </c>
    </row>
    <row r="272" spans="1:6" ht="15">
      <c r="A272">
        <v>270</v>
      </c>
      <c r="B272" s="62">
        <v>4</v>
      </c>
      <c r="C272" s="62">
        <v>39.59</v>
      </c>
      <c r="D272" s="62">
        <v>9.66</v>
      </c>
      <c r="F272" s="66">
        <v>0.000589236111111111</v>
      </c>
    </row>
    <row r="273" spans="1:6" ht="15">
      <c r="A273">
        <v>271</v>
      </c>
      <c r="B273" s="42" t="s">
        <v>64</v>
      </c>
      <c r="C273" s="62">
        <v>39.69</v>
      </c>
      <c r="D273" s="62">
        <v>9.65</v>
      </c>
      <c r="F273" s="66">
        <v>0.0005887731481481482</v>
      </c>
    </row>
    <row r="274" spans="1:6" ht="15">
      <c r="A274">
        <v>272</v>
      </c>
      <c r="B274" s="62">
        <v>4.01</v>
      </c>
      <c r="C274" s="62">
        <v>39.79</v>
      </c>
      <c r="F274" s="66">
        <v>0.0005883101851851851</v>
      </c>
    </row>
    <row r="275" spans="1:6" ht="15">
      <c r="A275">
        <v>273</v>
      </c>
      <c r="B275" s="62">
        <v>4.02</v>
      </c>
      <c r="C275" s="62">
        <v>39.89</v>
      </c>
      <c r="D275" s="62">
        <v>9.64</v>
      </c>
      <c r="F275" s="66">
        <v>0.0005877314814814815</v>
      </c>
    </row>
    <row r="276" spans="1:6" ht="15">
      <c r="A276">
        <v>274</v>
      </c>
      <c r="B276" s="42" t="s">
        <v>64</v>
      </c>
      <c r="C276" s="62">
        <v>39.98</v>
      </c>
      <c r="D276" s="62">
        <v>9.63</v>
      </c>
      <c r="F276" s="66">
        <v>0.0005872685185185185</v>
      </c>
    </row>
    <row r="277" spans="1:6" ht="15">
      <c r="A277">
        <v>275</v>
      </c>
      <c r="B277" s="62">
        <v>4.03</v>
      </c>
      <c r="C277" s="62">
        <v>40.08</v>
      </c>
      <c r="D277" s="62">
        <v>9.62</v>
      </c>
      <c r="F277" s="66">
        <v>0.0005866898148148148</v>
      </c>
    </row>
    <row r="278" spans="1:6" ht="15">
      <c r="A278">
        <v>276</v>
      </c>
      <c r="B278" s="42" t="s">
        <v>64</v>
      </c>
      <c r="C278" s="62">
        <v>40.18</v>
      </c>
      <c r="F278" s="66">
        <v>0.0005862268518518518</v>
      </c>
    </row>
    <row r="279" spans="1:6" ht="15">
      <c r="A279">
        <v>277</v>
      </c>
      <c r="B279" s="62">
        <v>4.04</v>
      </c>
      <c r="C279" s="62">
        <v>40.27</v>
      </c>
      <c r="D279" s="62">
        <v>9.61</v>
      </c>
      <c r="F279" s="66">
        <v>0.0005857638888888889</v>
      </c>
    </row>
    <row r="280" spans="1:6" ht="15">
      <c r="A280">
        <v>278</v>
      </c>
      <c r="B280" s="62">
        <v>4.05</v>
      </c>
      <c r="C280" s="62">
        <v>40.37</v>
      </c>
      <c r="D280" s="62">
        <v>9.6</v>
      </c>
      <c r="F280" s="66">
        <v>0.0005853009259259259</v>
      </c>
    </row>
    <row r="281" spans="1:6" ht="15">
      <c r="A281">
        <v>279</v>
      </c>
      <c r="B281" s="42" t="s">
        <v>64</v>
      </c>
      <c r="C281" s="62">
        <v>40.47</v>
      </c>
      <c r="F281" s="66">
        <v>0.0005847222222222223</v>
      </c>
    </row>
    <row r="282" spans="1:6" ht="15">
      <c r="A282">
        <v>280</v>
      </c>
      <c r="B282" s="62">
        <v>4.06</v>
      </c>
      <c r="C282" s="62">
        <v>40.56</v>
      </c>
      <c r="D282" s="62">
        <v>9.59</v>
      </c>
      <c r="F282" s="66">
        <v>0.0005842592592592592</v>
      </c>
    </row>
    <row r="283" spans="1:6" ht="15">
      <c r="A283">
        <v>281</v>
      </c>
      <c r="B283" s="42" t="s">
        <v>64</v>
      </c>
      <c r="C283" s="62">
        <v>40.66</v>
      </c>
      <c r="D283" s="62">
        <v>9.58</v>
      </c>
      <c r="F283" s="66">
        <v>0.0005837962962962963</v>
      </c>
    </row>
    <row r="284" spans="1:6" ht="15">
      <c r="A284">
        <v>282</v>
      </c>
      <c r="B284" s="62">
        <v>4.07</v>
      </c>
      <c r="C284" s="62">
        <v>40.76</v>
      </c>
      <c r="F284" s="66">
        <v>0.0005833333333333334</v>
      </c>
    </row>
    <row r="285" spans="1:6" ht="15">
      <c r="A285">
        <v>283</v>
      </c>
      <c r="B285" s="42" t="s">
        <v>64</v>
      </c>
      <c r="C285" s="62">
        <v>40.85</v>
      </c>
      <c r="D285" s="62">
        <v>9.57</v>
      </c>
      <c r="F285" s="66">
        <v>0.0005827546296296297</v>
      </c>
    </row>
    <row r="286" spans="1:6" ht="15">
      <c r="A286">
        <v>284</v>
      </c>
      <c r="B286" s="62">
        <v>4.08</v>
      </c>
      <c r="C286" s="62">
        <v>40.95</v>
      </c>
      <c r="D286" s="62">
        <v>9.56</v>
      </c>
      <c r="F286" s="66">
        <v>0.0005822916666666666</v>
      </c>
    </row>
    <row r="287" spans="1:6" ht="15">
      <c r="A287">
        <v>285</v>
      </c>
      <c r="B287" s="62">
        <v>4.09</v>
      </c>
      <c r="C287" s="62">
        <v>41.04</v>
      </c>
      <c r="D287" s="62">
        <v>9.55</v>
      </c>
      <c r="F287" s="66">
        <v>0.0005818287037037038</v>
      </c>
    </row>
    <row r="288" spans="1:6" ht="15">
      <c r="A288">
        <v>286</v>
      </c>
      <c r="B288" s="42" t="s">
        <v>64</v>
      </c>
      <c r="C288" s="62">
        <v>41.14</v>
      </c>
      <c r="F288" s="66">
        <v>0.0005813657407407407</v>
      </c>
    </row>
    <row r="289" spans="1:6" ht="15">
      <c r="A289">
        <v>287</v>
      </c>
      <c r="B289" s="62">
        <v>4.1</v>
      </c>
      <c r="C289" s="62">
        <v>41.24</v>
      </c>
      <c r="D289" s="62">
        <v>9.54</v>
      </c>
      <c r="F289" s="66">
        <v>0.0005809027777777777</v>
      </c>
    </row>
    <row r="290" spans="1:6" ht="15">
      <c r="A290">
        <v>288</v>
      </c>
      <c r="B290" s="42" t="s">
        <v>64</v>
      </c>
      <c r="C290" s="62">
        <v>41.33</v>
      </c>
      <c r="D290" s="62">
        <v>9.53</v>
      </c>
      <c r="F290" s="66">
        <v>0.0005804398148148148</v>
      </c>
    </row>
    <row r="291" spans="1:6" ht="15">
      <c r="A291">
        <v>289</v>
      </c>
      <c r="B291" s="62">
        <v>4.11</v>
      </c>
      <c r="C291" s="62">
        <v>41.43</v>
      </c>
      <c r="F291" s="66">
        <v>0.0005799768518518518</v>
      </c>
    </row>
    <row r="292" spans="1:6" ht="15">
      <c r="A292">
        <v>290</v>
      </c>
      <c r="B292" s="42" t="s">
        <v>64</v>
      </c>
      <c r="C292" s="62">
        <v>41.52</v>
      </c>
      <c r="D292" s="62">
        <v>9.52</v>
      </c>
      <c r="F292" s="66">
        <v>0.0005795138888888889</v>
      </c>
    </row>
    <row r="293" spans="1:6" ht="15">
      <c r="A293">
        <v>291</v>
      </c>
      <c r="B293" s="62">
        <v>4.12</v>
      </c>
      <c r="C293" s="62">
        <v>41.62</v>
      </c>
      <c r="D293" s="62">
        <v>9.51</v>
      </c>
      <c r="F293" s="66">
        <v>0.0005790509259259259</v>
      </c>
    </row>
    <row r="294" spans="1:6" ht="15">
      <c r="A294">
        <v>292</v>
      </c>
      <c r="B294" s="42" t="s">
        <v>64</v>
      </c>
      <c r="C294" s="62">
        <v>41.71</v>
      </c>
      <c r="F294" s="66">
        <v>0.0005784722222222222</v>
      </c>
    </row>
    <row r="295" spans="1:6" ht="15">
      <c r="A295">
        <v>293</v>
      </c>
      <c r="B295" s="62">
        <v>4.13</v>
      </c>
      <c r="C295" s="62">
        <v>41.81</v>
      </c>
      <c r="D295" s="62">
        <v>9.5</v>
      </c>
      <c r="F295" s="66">
        <v>0.0005780092592592592</v>
      </c>
    </row>
    <row r="296" spans="1:6" ht="15">
      <c r="A296">
        <v>294</v>
      </c>
      <c r="B296" s="62">
        <v>4.14</v>
      </c>
      <c r="C296" s="62">
        <v>41.9</v>
      </c>
      <c r="D296" s="62">
        <v>9.49</v>
      </c>
      <c r="F296" s="66">
        <v>0.0005775462962962963</v>
      </c>
    </row>
    <row r="297" spans="1:6" ht="15">
      <c r="A297">
        <v>295</v>
      </c>
      <c r="B297" s="42" t="s">
        <v>64</v>
      </c>
      <c r="C297" s="62">
        <v>42</v>
      </c>
      <c r="F297" s="66">
        <v>0.0005770833333333333</v>
      </c>
    </row>
    <row r="298" spans="1:6" ht="15">
      <c r="A298">
        <v>296</v>
      </c>
      <c r="B298" s="62">
        <v>4.15</v>
      </c>
      <c r="C298" s="62">
        <v>42.09</v>
      </c>
      <c r="D298" s="62">
        <v>9.48</v>
      </c>
      <c r="F298" s="66">
        <v>0.0005767361111111111</v>
      </c>
    </row>
    <row r="299" spans="1:6" ht="15">
      <c r="A299">
        <v>297</v>
      </c>
      <c r="B299" s="42" t="s">
        <v>64</v>
      </c>
      <c r="C299" s="62">
        <v>42.19</v>
      </c>
      <c r="F299" s="66">
        <v>0.0005762731481481481</v>
      </c>
    </row>
    <row r="300" spans="1:6" ht="15">
      <c r="A300">
        <v>298</v>
      </c>
      <c r="B300" s="62">
        <v>4.16</v>
      </c>
      <c r="C300" s="62">
        <v>42.28</v>
      </c>
      <c r="D300" s="62">
        <v>9.47</v>
      </c>
      <c r="F300" s="66">
        <v>0.0005758101851851852</v>
      </c>
    </row>
    <row r="301" spans="1:6" ht="15">
      <c r="A301">
        <v>299</v>
      </c>
      <c r="B301" s="42" t="s">
        <v>64</v>
      </c>
      <c r="C301" s="62">
        <v>42.38</v>
      </c>
      <c r="D301" s="62">
        <v>9.46</v>
      </c>
      <c r="F301" s="66">
        <v>0.0005753472222222222</v>
      </c>
    </row>
    <row r="302" spans="1:6" ht="15">
      <c r="A302">
        <v>300</v>
      </c>
      <c r="B302" s="62">
        <v>4.17</v>
      </c>
      <c r="C302" s="62">
        <v>42.47</v>
      </c>
      <c r="F302" s="66">
        <v>0.0005748842592592593</v>
      </c>
    </row>
    <row r="303" spans="1:6" ht="15">
      <c r="A303">
        <v>301</v>
      </c>
      <c r="B303" s="42" t="s">
        <v>64</v>
      </c>
      <c r="C303" s="62">
        <v>42.57</v>
      </c>
      <c r="D303" s="62">
        <v>9.45</v>
      </c>
      <c r="F303" s="66">
        <v>0.0005744212962962963</v>
      </c>
    </row>
    <row r="304" spans="1:6" ht="15">
      <c r="A304">
        <v>302</v>
      </c>
      <c r="B304" s="62">
        <v>4.18</v>
      </c>
      <c r="C304" s="62">
        <v>42.66</v>
      </c>
      <c r="D304" s="62">
        <v>9.44</v>
      </c>
      <c r="F304" s="66">
        <v>0.0005739583333333333</v>
      </c>
    </row>
    <row r="305" spans="1:6" ht="15">
      <c r="A305">
        <v>303</v>
      </c>
      <c r="B305" s="62">
        <v>4.19</v>
      </c>
      <c r="C305" s="62">
        <v>42.76</v>
      </c>
      <c r="F305" s="66">
        <v>0.0005734953703703704</v>
      </c>
    </row>
    <row r="306" spans="1:6" ht="15">
      <c r="A306">
        <v>304</v>
      </c>
      <c r="B306" s="42" t="s">
        <v>64</v>
      </c>
      <c r="C306" s="62">
        <v>42.85</v>
      </c>
      <c r="D306" s="62">
        <v>9.43</v>
      </c>
      <c r="F306" s="66">
        <v>0.0005730324074074074</v>
      </c>
    </row>
    <row r="307" spans="1:6" ht="15">
      <c r="A307">
        <v>305</v>
      </c>
      <c r="B307" s="62">
        <v>4.2</v>
      </c>
      <c r="C307" s="62">
        <v>42.94</v>
      </c>
      <c r="D307" s="62">
        <v>9.42</v>
      </c>
      <c r="F307" s="66">
        <v>0.0005725694444444444</v>
      </c>
    </row>
    <row r="308" spans="1:6" ht="15">
      <c r="A308">
        <v>306</v>
      </c>
      <c r="B308" s="42" t="s">
        <v>64</v>
      </c>
      <c r="C308" s="62">
        <v>43.04</v>
      </c>
      <c r="F308" s="66">
        <v>0.0005722222222222221</v>
      </c>
    </row>
    <row r="309" spans="1:6" ht="15">
      <c r="A309">
        <v>307</v>
      </c>
      <c r="B309" s="62">
        <v>4.21</v>
      </c>
      <c r="C309" s="62">
        <v>43.13</v>
      </c>
      <c r="D309" s="62">
        <v>9.41</v>
      </c>
      <c r="F309" s="66">
        <v>0.0005717592592592593</v>
      </c>
    </row>
    <row r="310" spans="1:6" ht="15">
      <c r="A310">
        <v>308</v>
      </c>
      <c r="B310" s="42" t="s">
        <v>64</v>
      </c>
      <c r="C310" s="62">
        <v>43.23</v>
      </c>
      <c r="F310" s="66">
        <v>0.0005712962962962963</v>
      </c>
    </row>
    <row r="311" spans="1:6" ht="15">
      <c r="A311">
        <v>309</v>
      </c>
      <c r="B311" s="62">
        <v>4.22</v>
      </c>
      <c r="C311" s="62">
        <v>43.32</v>
      </c>
      <c r="D311" s="62">
        <v>9.4</v>
      </c>
      <c r="F311" s="66">
        <v>0.0005708333333333332</v>
      </c>
    </row>
    <row r="312" spans="1:6" ht="15">
      <c r="A312">
        <v>310</v>
      </c>
      <c r="B312" s="42" t="s">
        <v>64</v>
      </c>
      <c r="C312" s="62">
        <v>43.41</v>
      </c>
      <c r="D312" s="62">
        <v>9.39</v>
      </c>
      <c r="F312" s="66">
        <v>0.0005704861111111111</v>
      </c>
    </row>
    <row r="313" spans="1:6" ht="15">
      <c r="A313">
        <v>311</v>
      </c>
      <c r="B313" s="62">
        <v>4.23</v>
      </c>
      <c r="C313" s="62">
        <v>43.51</v>
      </c>
      <c r="F313" s="66">
        <v>0.0005700231481481482</v>
      </c>
    </row>
    <row r="314" spans="1:6" ht="15">
      <c r="A314">
        <v>312</v>
      </c>
      <c r="B314" s="42" t="s">
        <v>64</v>
      </c>
      <c r="C314" s="62">
        <v>43.6</v>
      </c>
      <c r="D314" s="62">
        <v>9.38</v>
      </c>
      <c r="F314" s="66">
        <v>0.0005695601851851852</v>
      </c>
    </row>
    <row r="315" spans="1:6" ht="15">
      <c r="A315">
        <v>313</v>
      </c>
      <c r="B315" s="62">
        <v>4.24</v>
      </c>
      <c r="C315" s="62">
        <v>43.69</v>
      </c>
      <c r="F315" s="66">
        <v>0.0005690972222222222</v>
      </c>
    </row>
    <row r="316" spans="1:6" ht="15">
      <c r="A316">
        <v>314</v>
      </c>
      <c r="B316" s="42" t="s">
        <v>64</v>
      </c>
      <c r="C316" s="62">
        <v>43.79</v>
      </c>
      <c r="D316" s="62">
        <v>9.37</v>
      </c>
      <c r="F316" s="66">
        <v>0.00056875</v>
      </c>
    </row>
    <row r="317" spans="1:6" ht="15">
      <c r="A317">
        <v>315</v>
      </c>
      <c r="B317" s="62">
        <v>4.25</v>
      </c>
      <c r="C317" s="62">
        <v>43.88</v>
      </c>
      <c r="D317" s="62">
        <v>9.36</v>
      </c>
      <c r="F317" s="66">
        <v>0.0005682870370370371</v>
      </c>
    </row>
    <row r="318" spans="1:6" ht="15">
      <c r="A318">
        <v>316</v>
      </c>
      <c r="B318" s="62">
        <v>4.26</v>
      </c>
      <c r="C318" s="62">
        <v>43.97</v>
      </c>
      <c r="F318" s="66">
        <v>0.000567824074074074</v>
      </c>
    </row>
    <row r="319" spans="1:6" ht="15">
      <c r="A319">
        <v>317</v>
      </c>
      <c r="B319" s="42" t="s">
        <v>64</v>
      </c>
      <c r="C319" s="62">
        <v>44.07</v>
      </c>
      <c r="D319" s="62">
        <v>9.35</v>
      </c>
      <c r="F319" s="66">
        <v>0.0005674768518518519</v>
      </c>
    </row>
    <row r="320" spans="1:6" ht="15">
      <c r="A320">
        <v>318</v>
      </c>
      <c r="B320" s="62">
        <v>4.27</v>
      </c>
      <c r="C320" s="62">
        <v>44.16</v>
      </c>
      <c r="F320" s="66">
        <v>0.0005670138888888889</v>
      </c>
    </row>
    <row r="321" spans="1:6" ht="15">
      <c r="A321">
        <v>319</v>
      </c>
      <c r="B321" s="42" t="s">
        <v>64</v>
      </c>
      <c r="C321" s="62">
        <v>44.25</v>
      </c>
      <c r="D321" s="62">
        <v>9.34</v>
      </c>
      <c r="F321" s="66">
        <v>0.000566550925925926</v>
      </c>
    </row>
    <row r="322" spans="1:6" ht="15">
      <c r="A322">
        <v>320</v>
      </c>
      <c r="B322" s="62">
        <v>4.28</v>
      </c>
      <c r="C322" s="62">
        <v>44.35</v>
      </c>
      <c r="D322" s="62">
        <v>9.33</v>
      </c>
      <c r="F322" s="66">
        <v>0.0005662037037037037</v>
      </c>
    </row>
    <row r="323" spans="1:6" ht="15">
      <c r="A323">
        <v>321</v>
      </c>
      <c r="B323" s="42" t="s">
        <v>64</v>
      </c>
      <c r="C323" s="62">
        <v>44.44</v>
      </c>
      <c r="F323" s="66">
        <v>0.0005657407407407408</v>
      </c>
    </row>
    <row r="324" spans="1:6" ht="15">
      <c r="A324">
        <v>322</v>
      </c>
      <c r="B324" s="62">
        <v>4.29</v>
      </c>
      <c r="C324" s="62">
        <v>44.53</v>
      </c>
      <c r="D324" s="62">
        <v>9.32</v>
      </c>
      <c r="F324" s="66">
        <v>0.0005653935185185186</v>
      </c>
    </row>
    <row r="325" spans="1:6" ht="15">
      <c r="A325">
        <v>323</v>
      </c>
      <c r="B325" s="42" t="s">
        <v>64</v>
      </c>
      <c r="C325" s="62">
        <v>44.62</v>
      </c>
      <c r="F325" s="66">
        <v>0.0005649305555555556</v>
      </c>
    </row>
    <row r="326" spans="1:6" ht="15">
      <c r="A326">
        <v>324</v>
      </c>
      <c r="B326" s="62">
        <v>4.3</v>
      </c>
      <c r="C326" s="62">
        <v>44.72</v>
      </c>
      <c r="D326" s="62">
        <v>9.31</v>
      </c>
      <c r="F326" s="66">
        <v>0.0005644675925925926</v>
      </c>
    </row>
    <row r="327" spans="1:6" ht="15">
      <c r="A327">
        <v>325</v>
      </c>
      <c r="B327" s="42" t="s">
        <v>64</v>
      </c>
      <c r="C327" s="62">
        <v>44.81</v>
      </c>
      <c r="D327" s="62">
        <v>9.3</v>
      </c>
      <c r="F327" s="66">
        <v>0.0005641203703703703</v>
      </c>
    </row>
    <row r="328" spans="1:6" ht="15">
      <c r="A328">
        <v>326</v>
      </c>
      <c r="B328" s="62">
        <v>4.31</v>
      </c>
      <c r="C328" s="62">
        <v>44.9</v>
      </c>
      <c r="F328" s="66">
        <v>0.0005636574074074075</v>
      </c>
    </row>
    <row r="329" spans="1:6" ht="15">
      <c r="A329">
        <v>327</v>
      </c>
      <c r="B329" s="42" t="s">
        <v>64</v>
      </c>
      <c r="C329" s="62">
        <v>44.99</v>
      </c>
      <c r="D329" s="62">
        <v>9.29</v>
      </c>
      <c r="F329" s="66">
        <v>0.0005633101851851852</v>
      </c>
    </row>
    <row r="330" spans="1:6" ht="15">
      <c r="A330">
        <v>328</v>
      </c>
      <c r="B330" s="62">
        <v>4.32</v>
      </c>
      <c r="C330" s="62">
        <v>45.08</v>
      </c>
      <c r="F330" s="66">
        <v>0.0005628472222222223</v>
      </c>
    </row>
    <row r="331" spans="1:6" ht="15">
      <c r="A331">
        <v>329</v>
      </c>
      <c r="B331" s="42" t="s">
        <v>64</v>
      </c>
      <c r="C331" s="62">
        <v>45.18</v>
      </c>
      <c r="D331" s="62">
        <v>9.28</v>
      </c>
      <c r="F331" s="66">
        <v>0.0005625000000000001</v>
      </c>
    </row>
    <row r="332" spans="1:6" ht="15">
      <c r="A332">
        <v>330</v>
      </c>
      <c r="B332" s="62">
        <v>4.33</v>
      </c>
      <c r="C332" s="62">
        <v>45.27</v>
      </c>
      <c r="F332" s="66">
        <v>0.000562037037037037</v>
      </c>
    </row>
    <row r="333" spans="1:6" ht="15">
      <c r="A333">
        <v>331</v>
      </c>
      <c r="B333" s="42" t="s">
        <v>64</v>
      </c>
      <c r="C333" s="62">
        <v>45.36</v>
      </c>
      <c r="D333" s="62">
        <v>9.27</v>
      </c>
      <c r="F333" s="66">
        <v>0.0005616898148148149</v>
      </c>
    </row>
    <row r="334" spans="1:6" ht="15">
      <c r="A334">
        <v>332</v>
      </c>
      <c r="B334" s="62">
        <v>4.34</v>
      </c>
      <c r="C334" s="62">
        <v>45.45</v>
      </c>
      <c r="D334" s="62">
        <v>9.26</v>
      </c>
      <c r="F334" s="66">
        <v>0.0005612268518518519</v>
      </c>
    </row>
    <row r="335" spans="1:6" ht="15">
      <c r="A335">
        <v>333</v>
      </c>
      <c r="B335" s="42" t="s">
        <v>64</v>
      </c>
      <c r="C335" s="62">
        <v>45.54</v>
      </c>
      <c r="F335" s="66">
        <v>0.0005608796296296296</v>
      </c>
    </row>
    <row r="336" spans="1:6" ht="15">
      <c r="A336">
        <v>334</v>
      </c>
      <c r="B336" s="62">
        <v>4.35</v>
      </c>
      <c r="C336" s="62">
        <v>45.63</v>
      </c>
      <c r="D336" s="62">
        <v>9.25</v>
      </c>
      <c r="F336" s="66">
        <v>0.0005604166666666666</v>
      </c>
    </row>
    <row r="337" spans="1:6" ht="15">
      <c r="A337">
        <v>335</v>
      </c>
      <c r="B337" s="62">
        <v>4.36</v>
      </c>
      <c r="C337" s="62">
        <v>45.73</v>
      </c>
      <c r="F337" s="66">
        <v>0.0005600694444444444</v>
      </c>
    </row>
    <row r="338" spans="1:6" ht="15">
      <c r="A338">
        <v>336</v>
      </c>
      <c r="B338" s="42" t="s">
        <v>64</v>
      </c>
      <c r="C338" s="62">
        <v>45.82</v>
      </c>
      <c r="D338" s="62">
        <v>9.24</v>
      </c>
      <c r="F338" s="66">
        <v>0.0005597222222222222</v>
      </c>
    </row>
    <row r="339" spans="1:6" ht="15">
      <c r="A339">
        <v>337</v>
      </c>
      <c r="B339" s="62">
        <v>4.37</v>
      </c>
      <c r="C339" s="62">
        <v>45.91</v>
      </c>
      <c r="F339" s="66">
        <v>0.0005592592592592592</v>
      </c>
    </row>
    <row r="340" spans="1:6" ht="15">
      <c r="A340">
        <v>338</v>
      </c>
      <c r="B340" s="42" t="s">
        <v>64</v>
      </c>
      <c r="C340" s="62">
        <v>46</v>
      </c>
      <c r="D340" s="62">
        <v>9.23</v>
      </c>
      <c r="F340" s="66">
        <v>0.000558912037037037</v>
      </c>
    </row>
    <row r="341" spans="1:6" ht="15">
      <c r="A341">
        <v>339</v>
      </c>
      <c r="B341" s="62">
        <v>4.38</v>
      </c>
      <c r="C341" s="62">
        <v>46.09</v>
      </c>
      <c r="D341" s="62">
        <v>9.22</v>
      </c>
      <c r="F341" s="66">
        <v>0.0005584490740740742</v>
      </c>
    </row>
    <row r="342" spans="1:6" ht="15">
      <c r="A342">
        <v>340</v>
      </c>
      <c r="B342" s="42" t="s">
        <v>64</v>
      </c>
      <c r="C342" s="62">
        <v>46.18</v>
      </c>
      <c r="F342" s="66">
        <v>0.0005581018518518518</v>
      </c>
    </row>
    <row r="343" spans="1:6" ht="15">
      <c r="A343">
        <v>341</v>
      </c>
      <c r="B343" s="62">
        <v>4.39</v>
      </c>
      <c r="C343" s="62">
        <v>46.27</v>
      </c>
      <c r="D343" s="62">
        <v>9.21</v>
      </c>
      <c r="F343" s="66">
        <v>0.0005577546296296295</v>
      </c>
    </row>
    <row r="344" spans="1:6" ht="15">
      <c r="A344">
        <v>342</v>
      </c>
      <c r="B344" s="42" t="s">
        <v>64</v>
      </c>
      <c r="C344" s="62">
        <v>46.36</v>
      </c>
      <c r="F344" s="66">
        <v>0.0005572916666666667</v>
      </c>
    </row>
    <row r="345" spans="1:6" ht="15">
      <c r="A345">
        <v>343</v>
      </c>
      <c r="B345" s="62">
        <v>4.4</v>
      </c>
      <c r="C345" s="62">
        <v>46.46</v>
      </c>
      <c r="D345" s="62">
        <v>9.2</v>
      </c>
      <c r="F345" s="66">
        <v>0.0005569444444444444</v>
      </c>
    </row>
    <row r="346" spans="1:6" ht="15">
      <c r="A346">
        <v>344</v>
      </c>
      <c r="B346" s="42" t="s">
        <v>64</v>
      </c>
      <c r="C346" s="62">
        <v>46.55</v>
      </c>
      <c r="F346" s="66">
        <v>0.0005565972222222223</v>
      </c>
    </row>
    <row r="347" spans="1:6" ht="15">
      <c r="A347">
        <v>345</v>
      </c>
      <c r="B347" s="62">
        <v>4.41</v>
      </c>
      <c r="C347" s="62">
        <v>46.64</v>
      </c>
      <c r="D347" s="62">
        <v>9.19</v>
      </c>
      <c r="F347" s="66">
        <v>0.0005561342592592593</v>
      </c>
    </row>
    <row r="348" spans="1:6" ht="15">
      <c r="A348">
        <v>346</v>
      </c>
      <c r="B348" s="42" t="s">
        <v>64</v>
      </c>
      <c r="C348" s="62">
        <v>46.73</v>
      </c>
      <c r="F348" s="66">
        <v>0.000555787037037037</v>
      </c>
    </row>
    <row r="349" spans="1:6" ht="15">
      <c r="A349">
        <v>347</v>
      </c>
      <c r="B349" s="62">
        <v>4.42</v>
      </c>
      <c r="C349" s="62">
        <v>46.82</v>
      </c>
      <c r="D349" s="62">
        <v>9.18</v>
      </c>
      <c r="F349" s="66">
        <v>0.0005554398148148149</v>
      </c>
    </row>
    <row r="350" spans="1:6" ht="15">
      <c r="A350">
        <v>348</v>
      </c>
      <c r="B350" s="42" t="s">
        <v>64</v>
      </c>
      <c r="C350" s="62">
        <v>46.91</v>
      </c>
      <c r="F350" s="66">
        <v>0.0005550925925925926</v>
      </c>
    </row>
    <row r="351" spans="1:6" ht="15">
      <c r="A351">
        <v>349</v>
      </c>
      <c r="B351" s="62">
        <v>4.43</v>
      </c>
      <c r="C351" s="62">
        <v>47</v>
      </c>
      <c r="D351" s="62">
        <v>9.17</v>
      </c>
      <c r="F351" s="66"/>
    </row>
    <row r="352" spans="1:6" ht="15">
      <c r="A352">
        <v>350</v>
      </c>
      <c r="B352" s="42" t="s">
        <v>64</v>
      </c>
      <c r="C352" s="62">
        <v>47.09</v>
      </c>
      <c r="D352" s="62">
        <v>9.16</v>
      </c>
      <c r="F352" s="66"/>
    </row>
    <row r="353" spans="1:6" ht="15">
      <c r="A353">
        <v>351</v>
      </c>
      <c r="B353" s="62">
        <v>4.44</v>
      </c>
      <c r="C353" s="62">
        <v>47.18</v>
      </c>
      <c r="F353" s="66"/>
    </row>
    <row r="354" spans="1:6" ht="15">
      <c r="A354">
        <v>352</v>
      </c>
      <c r="B354" s="42" t="s">
        <v>64</v>
      </c>
      <c r="C354" s="62">
        <v>47.27</v>
      </c>
      <c r="D354" s="62">
        <v>9.15</v>
      </c>
      <c r="F354" s="66"/>
    </row>
    <row r="355" spans="1:6" ht="15">
      <c r="A355">
        <v>353</v>
      </c>
      <c r="B355" s="62">
        <v>4.45</v>
      </c>
      <c r="C355" s="62">
        <v>47.36</v>
      </c>
      <c r="F355" s="66"/>
    </row>
    <row r="356" spans="1:6" ht="15">
      <c r="A356">
        <v>354</v>
      </c>
      <c r="B356" s="42" t="s">
        <v>64</v>
      </c>
      <c r="C356" s="62">
        <v>47.45</v>
      </c>
      <c r="D356" s="62">
        <v>9.14</v>
      </c>
      <c r="F356" s="66"/>
    </row>
    <row r="357" spans="1:6" ht="15">
      <c r="A357">
        <v>355</v>
      </c>
      <c r="B357" s="62">
        <v>4.46</v>
      </c>
      <c r="C357" s="62">
        <v>47.54</v>
      </c>
      <c r="F357" s="66"/>
    </row>
    <row r="358" spans="1:6" ht="15">
      <c r="A358">
        <v>356</v>
      </c>
      <c r="B358" s="42" t="s">
        <v>64</v>
      </c>
      <c r="C358" s="62">
        <v>47.63</v>
      </c>
      <c r="D358" s="62">
        <v>9.13</v>
      </c>
      <c r="F358" s="66"/>
    </row>
    <row r="359" spans="1:6" ht="15">
      <c r="A359">
        <v>357</v>
      </c>
      <c r="B359" s="62">
        <v>4.47</v>
      </c>
      <c r="C359" s="62">
        <v>47.72</v>
      </c>
      <c r="F359" s="66"/>
    </row>
    <row r="360" spans="1:6" ht="15">
      <c r="A360">
        <v>358</v>
      </c>
      <c r="B360" s="42" t="s">
        <v>64</v>
      </c>
      <c r="C360" s="62">
        <v>47.81</v>
      </c>
      <c r="D360" s="62">
        <v>9.12</v>
      </c>
      <c r="F360" s="66"/>
    </row>
    <row r="361" spans="1:6" ht="15">
      <c r="A361">
        <v>359</v>
      </c>
      <c r="B361" s="62">
        <v>448</v>
      </c>
      <c r="C361" s="62">
        <v>47.9</v>
      </c>
      <c r="F361" s="66"/>
    </row>
    <row r="362" spans="1:6" ht="15">
      <c r="A362">
        <v>360</v>
      </c>
      <c r="B362" s="42" t="s">
        <v>64</v>
      </c>
      <c r="C362" s="62">
        <v>47.99</v>
      </c>
      <c r="D362" s="62">
        <v>9.11</v>
      </c>
      <c r="F362" s="66"/>
    </row>
    <row r="363" spans="1:6" ht="15">
      <c r="A363">
        <v>361</v>
      </c>
      <c r="B363" s="62">
        <v>4.49</v>
      </c>
      <c r="C363" s="62">
        <v>48.08</v>
      </c>
      <c r="F363" s="66"/>
    </row>
    <row r="364" spans="1:6" ht="15">
      <c r="A364">
        <v>362</v>
      </c>
      <c r="B364" s="42" t="s">
        <v>64</v>
      </c>
      <c r="C364" s="62">
        <v>47.17</v>
      </c>
      <c r="D364" s="62">
        <v>9.1</v>
      </c>
      <c r="F364" s="66"/>
    </row>
    <row r="365" spans="1:6" ht="15">
      <c r="A365">
        <v>363</v>
      </c>
      <c r="B365" s="62">
        <v>4.5</v>
      </c>
      <c r="C365" s="62">
        <v>48.26</v>
      </c>
      <c r="F365" s="66"/>
    </row>
    <row r="366" spans="1:4" ht="15">
      <c r="A366">
        <v>364</v>
      </c>
      <c r="B366" s="42" t="s">
        <v>64</v>
      </c>
      <c r="C366" s="62">
        <v>48.34</v>
      </c>
      <c r="D366" s="62">
        <v>9.09</v>
      </c>
    </row>
    <row r="367" spans="1:3" ht="15">
      <c r="A367">
        <v>365</v>
      </c>
      <c r="B367" s="62">
        <v>4.51</v>
      </c>
      <c r="C367" s="62">
        <v>48.43</v>
      </c>
    </row>
    <row r="368" spans="1:4" ht="15">
      <c r="A368">
        <v>366</v>
      </c>
      <c r="B368" s="42" t="s">
        <v>64</v>
      </c>
      <c r="C368" s="62">
        <v>48.52</v>
      </c>
      <c r="D368" s="62">
        <v>9.08</v>
      </c>
    </row>
    <row r="369" spans="1:3" ht="15">
      <c r="A369">
        <v>367</v>
      </c>
      <c r="B369" s="62">
        <v>4.52</v>
      </c>
      <c r="C369" s="62">
        <v>48.61</v>
      </c>
    </row>
    <row r="370" spans="1:4" ht="15">
      <c r="A370">
        <v>368</v>
      </c>
      <c r="B370" s="42" t="s">
        <v>64</v>
      </c>
      <c r="C370" s="62">
        <v>48.7</v>
      </c>
      <c r="D370" s="62">
        <v>9.07</v>
      </c>
    </row>
    <row r="371" spans="1:3" ht="15">
      <c r="A371">
        <v>369</v>
      </c>
      <c r="B371" s="62">
        <v>4.53</v>
      </c>
      <c r="C371" s="62">
        <v>48.79</v>
      </c>
    </row>
    <row r="372" spans="1:4" ht="15">
      <c r="A372">
        <v>370</v>
      </c>
      <c r="B372" s="42" t="s">
        <v>64</v>
      </c>
      <c r="C372" s="62">
        <v>48.88</v>
      </c>
      <c r="D372" s="62">
        <v>9.06</v>
      </c>
    </row>
    <row r="373" spans="1:3" ht="15">
      <c r="A373">
        <v>371</v>
      </c>
      <c r="B373" s="62">
        <v>4.54</v>
      </c>
      <c r="C373" s="62">
        <v>48.97</v>
      </c>
    </row>
    <row r="374" spans="1:4" ht="15">
      <c r="A374">
        <v>372</v>
      </c>
      <c r="B374" s="42" t="s">
        <v>64</v>
      </c>
      <c r="C374" s="62">
        <v>49.06</v>
      </c>
      <c r="D374" s="62">
        <v>9.05</v>
      </c>
    </row>
    <row r="375" spans="1:3" ht="15">
      <c r="A375">
        <v>373</v>
      </c>
      <c r="B375" s="62">
        <v>4.55</v>
      </c>
      <c r="C375" s="62">
        <v>49.14</v>
      </c>
    </row>
    <row r="376" spans="1:4" ht="15">
      <c r="A376">
        <v>374</v>
      </c>
      <c r="B376" s="42" t="s">
        <v>64</v>
      </c>
      <c r="C376" s="62">
        <v>49.23</v>
      </c>
      <c r="D376" s="62">
        <v>9.04</v>
      </c>
    </row>
    <row r="377" spans="1:3" ht="15">
      <c r="A377">
        <v>375</v>
      </c>
      <c r="B377" s="62">
        <v>4.56</v>
      </c>
      <c r="C377" s="62">
        <v>49.32</v>
      </c>
    </row>
    <row r="378" spans="1:4" ht="15">
      <c r="A378">
        <v>376</v>
      </c>
      <c r="B378" s="42" t="s">
        <v>64</v>
      </c>
      <c r="C378" s="62">
        <v>49.41</v>
      </c>
      <c r="D378" s="62">
        <v>9.03</v>
      </c>
    </row>
    <row r="379" spans="1:3" ht="15">
      <c r="A379">
        <v>377</v>
      </c>
      <c r="B379" s="42" t="s">
        <v>64</v>
      </c>
      <c r="C379" s="62">
        <v>49.5</v>
      </c>
    </row>
    <row r="380" spans="1:4" ht="15">
      <c r="A380">
        <v>378</v>
      </c>
      <c r="B380" s="62">
        <v>4.57</v>
      </c>
      <c r="C380" s="62">
        <v>49.59</v>
      </c>
      <c r="D380" s="62">
        <v>9.02</v>
      </c>
    </row>
    <row r="381" spans="1:3" ht="15">
      <c r="A381">
        <v>379</v>
      </c>
      <c r="B381" s="42" t="s">
        <v>64</v>
      </c>
      <c r="C381" s="62">
        <v>49.67</v>
      </c>
    </row>
    <row r="382" spans="1:4" ht="15">
      <c r="A382">
        <v>380</v>
      </c>
      <c r="B382" s="62">
        <v>4.58</v>
      </c>
      <c r="C382" s="62">
        <v>49.76</v>
      </c>
      <c r="D382" s="62">
        <v>9.01</v>
      </c>
    </row>
    <row r="383" spans="1:3" ht="15">
      <c r="A383">
        <v>381</v>
      </c>
      <c r="B383" s="42" t="s">
        <v>64</v>
      </c>
      <c r="C383" s="62">
        <v>49.85</v>
      </c>
    </row>
    <row r="384" spans="1:4" ht="15">
      <c r="A384">
        <v>382</v>
      </c>
      <c r="B384" s="62">
        <v>4.59</v>
      </c>
      <c r="C384" s="62">
        <v>49.94</v>
      </c>
      <c r="D384" s="62">
        <v>9</v>
      </c>
    </row>
    <row r="385" spans="1:3" ht="15">
      <c r="A385">
        <v>383</v>
      </c>
      <c r="B385" s="42" t="s">
        <v>64</v>
      </c>
      <c r="C385" s="62">
        <v>50.03</v>
      </c>
    </row>
    <row r="386" spans="1:4" ht="15">
      <c r="A386">
        <v>384</v>
      </c>
      <c r="B386" s="62">
        <v>4.6</v>
      </c>
      <c r="C386" s="62">
        <v>50.11</v>
      </c>
      <c r="D386" s="62">
        <v>8.99</v>
      </c>
    </row>
    <row r="387" spans="1:3" ht="15">
      <c r="A387">
        <v>385</v>
      </c>
      <c r="B387" s="42" t="s">
        <v>64</v>
      </c>
      <c r="C387" s="62">
        <v>50.2</v>
      </c>
    </row>
    <row r="388" spans="1:4" ht="15">
      <c r="A388">
        <v>386</v>
      </c>
      <c r="B388" s="62">
        <v>4.61</v>
      </c>
      <c r="C388" s="62">
        <v>50.29</v>
      </c>
      <c r="D388" s="62">
        <v>8.98</v>
      </c>
    </row>
    <row r="389" spans="1:3" ht="15">
      <c r="A389">
        <v>387</v>
      </c>
      <c r="B389" s="42" t="s">
        <v>64</v>
      </c>
      <c r="C389" s="62">
        <v>50.38</v>
      </c>
    </row>
    <row r="390" spans="1:4" ht="15">
      <c r="A390">
        <v>388</v>
      </c>
      <c r="B390" s="62">
        <v>4.62</v>
      </c>
      <c r="C390" s="62">
        <v>50.46</v>
      </c>
      <c r="D390" s="62">
        <v>8.97</v>
      </c>
    </row>
    <row r="391" spans="1:3" ht="15">
      <c r="A391">
        <v>389</v>
      </c>
      <c r="B391" s="42" t="s">
        <v>64</v>
      </c>
      <c r="C391" s="62">
        <v>50.54</v>
      </c>
    </row>
    <row r="392" spans="1:4" ht="15">
      <c r="A392">
        <v>390</v>
      </c>
      <c r="B392" s="62">
        <v>4.63</v>
      </c>
      <c r="C392" s="62">
        <v>50.64</v>
      </c>
      <c r="D392" s="62">
        <v>8.96</v>
      </c>
    </row>
    <row r="393" spans="1:3" ht="15">
      <c r="A393">
        <v>391</v>
      </c>
      <c r="B393" s="42" t="s">
        <v>64</v>
      </c>
      <c r="C393" s="62">
        <v>50.73</v>
      </c>
    </row>
    <row r="394" spans="1:3" ht="15">
      <c r="A394">
        <v>392</v>
      </c>
      <c r="B394" s="62">
        <v>4.64</v>
      </c>
      <c r="C394" s="62">
        <v>50.81</v>
      </c>
    </row>
    <row r="395" spans="1:4" ht="15">
      <c r="A395">
        <v>393</v>
      </c>
      <c r="B395" s="42" t="s">
        <v>64</v>
      </c>
      <c r="C395" s="62">
        <v>50.9</v>
      </c>
      <c r="D395" s="62">
        <v>8.95</v>
      </c>
    </row>
    <row r="396" spans="1:3" ht="15">
      <c r="A396">
        <v>394</v>
      </c>
      <c r="B396" s="62">
        <v>4.65</v>
      </c>
      <c r="C396" s="62">
        <v>50.99</v>
      </c>
    </row>
    <row r="397" spans="1:4" ht="15">
      <c r="A397">
        <v>395</v>
      </c>
      <c r="B397" s="42" t="s">
        <v>64</v>
      </c>
      <c r="C397" s="62">
        <v>51.08</v>
      </c>
      <c r="D397" s="62">
        <v>8.94</v>
      </c>
    </row>
    <row r="398" spans="1:3" ht="15">
      <c r="A398">
        <v>396</v>
      </c>
      <c r="B398" s="62">
        <v>4.66</v>
      </c>
      <c r="C398" s="62">
        <v>51.16</v>
      </c>
    </row>
    <row r="399" spans="1:4" ht="15">
      <c r="A399">
        <v>397</v>
      </c>
      <c r="B399" s="42" t="s">
        <v>64</v>
      </c>
      <c r="C399" s="62">
        <v>51.26</v>
      </c>
      <c r="D399" s="62">
        <v>8.93</v>
      </c>
    </row>
    <row r="400" spans="1:3" ht="15">
      <c r="A400">
        <v>398</v>
      </c>
      <c r="B400" s="42" t="s">
        <v>64</v>
      </c>
      <c r="C400" s="62">
        <v>51.34</v>
      </c>
    </row>
    <row r="401" spans="1:4" ht="15">
      <c r="A401">
        <v>399</v>
      </c>
      <c r="B401" s="62">
        <v>4.67</v>
      </c>
      <c r="C401" s="62">
        <v>51.42</v>
      </c>
      <c r="D401" s="62">
        <v>8.92</v>
      </c>
    </row>
    <row r="402" spans="1:3" ht="15">
      <c r="A402">
        <v>400</v>
      </c>
      <c r="B402" s="42" t="s">
        <v>64</v>
      </c>
      <c r="C402" s="62">
        <v>51.51</v>
      </c>
    </row>
    <row r="403" spans="1:4" ht="15">
      <c r="A403">
        <v>401</v>
      </c>
      <c r="B403" s="42" t="s">
        <v>64</v>
      </c>
      <c r="C403" s="42" t="s">
        <v>64</v>
      </c>
      <c r="D403" s="62">
        <v>8.91</v>
      </c>
    </row>
    <row r="404" spans="1:3" ht="15">
      <c r="A404">
        <v>402</v>
      </c>
      <c r="B404" s="42" t="s">
        <v>64</v>
      </c>
      <c r="C404" s="42" t="s">
        <v>64</v>
      </c>
    </row>
    <row r="405" spans="1:3" ht="15">
      <c r="A405">
        <v>403</v>
      </c>
      <c r="B405" s="42" t="s">
        <v>64</v>
      </c>
      <c r="C405" s="42" t="s">
        <v>64</v>
      </c>
    </row>
    <row r="406" spans="1:4" ht="15">
      <c r="A406">
        <v>404</v>
      </c>
      <c r="B406" s="42" t="s">
        <v>64</v>
      </c>
      <c r="C406" s="42" t="s">
        <v>64</v>
      </c>
      <c r="D406" s="62">
        <v>8.9</v>
      </c>
    </row>
    <row r="407" spans="1:3" ht="15">
      <c r="A407">
        <v>405</v>
      </c>
      <c r="B407" s="42" t="s">
        <v>64</v>
      </c>
      <c r="C407" s="42" t="s">
        <v>64</v>
      </c>
    </row>
    <row r="408" spans="1:4" ht="15">
      <c r="A408">
        <v>406</v>
      </c>
      <c r="B408" s="42" t="s">
        <v>64</v>
      </c>
      <c r="C408" s="42" t="s">
        <v>64</v>
      </c>
      <c r="D408" s="62">
        <v>8.89</v>
      </c>
    </row>
    <row r="409" spans="1:3" ht="15">
      <c r="A409">
        <v>407</v>
      </c>
      <c r="B409" s="42" t="s">
        <v>64</v>
      </c>
      <c r="C409" s="42" t="s">
        <v>64</v>
      </c>
    </row>
    <row r="410" spans="1:4" ht="15">
      <c r="A410">
        <v>408</v>
      </c>
      <c r="B410" s="42" t="s">
        <v>64</v>
      </c>
      <c r="C410" s="42" t="s">
        <v>64</v>
      </c>
      <c r="D410" s="62">
        <v>8.88</v>
      </c>
    </row>
    <row r="411" spans="1:3" ht="15">
      <c r="A411">
        <v>409</v>
      </c>
      <c r="B411" s="42" t="s">
        <v>64</v>
      </c>
      <c r="C411" s="42" t="s">
        <v>64</v>
      </c>
    </row>
    <row r="412" spans="1:4" ht="15">
      <c r="A412">
        <v>410</v>
      </c>
      <c r="B412" s="42" t="s">
        <v>64</v>
      </c>
      <c r="C412" s="42" t="s">
        <v>64</v>
      </c>
      <c r="D412" s="62">
        <v>8.87</v>
      </c>
    </row>
    <row r="413" spans="1:3" ht="15">
      <c r="A413">
        <v>411</v>
      </c>
      <c r="B413" s="42" t="s">
        <v>64</v>
      </c>
      <c r="C413" s="42" t="s">
        <v>64</v>
      </c>
    </row>
    <row r="414" spans="1:4" ht="15">
      <c r="A414">
        <v>412</v>
      </c>
      <c r="B414" s="42" t="s">
        <v>64</v>
      </c>
      <c r="C414" s="42" t="s">
        <v>64</v>
      </c>
      <c r="D414" s="62">
        <v>8.86</v>
      </c>
    </row>
    <row r="415" spans="1:3" ht="15">
      <c r="A415">
        <v>413</v>
      </c>
      <c r="B415" s="42" t="s">
        <v>64</v>
      </c>
      <c r="C415" s="42" t="s">
        <v>64</v>
      </c>
    </row>
    <row r="416" spans="1:3" ht="15">
      <c r="A416">
        <v>414</v>
      </c>
      <c r="B416" s="42" t="s">
        <v>64</v>
      </c>
      <c r="C416" s="42" t="s">
        <v>64</v>
      </c>
    </row>
    <row r="417" spans="1:4" ht="15">
      <c r="A417">
        <v>415</v>
      </c>
      <c r="B417" s="42" t="s">
        <v>64</v>
      </c>
      <c r="C417" s="42" t="s">
        <v>64</v>
      </c>
      <c r="D417" s="62">
        <v>8.85</v>
      </c>
    </row>
    <row r="418" spans="1:3" ht="15">
      <c r="A418">
        <v>416</v>
      </c>
      <c r="B418" s="42" t="s">
        <v>64</v>
      </c>
      <c r="C418" s="42" t="s">
        <v>64</v>
      </c>
    </row>
    <row r="419" spans="1:4" ht="15">
      <c r="A419">
        <v>417</v>
      </c>
      <c r="B419" s="42" t="s">
        <v>64</v>
      </c>
      <c r="C419" s="42" t="s">
        <v>64</v>
      </c>
      <c r="D419" s="62">
        <v>8.84</v>
      </c>
    </row>
    <row r="420" ht="15">
      <c r="A420">
        <v>418</v>
      </c>
    </row>
    <row r="421" spans="1:4" ht="15">
      <c r="A421">
        <v>419</v>
      </c>
      <c r="D421" s="62">
        <v>8.83</v>
      </c>
    </row>
    <row r="422" ht="15">
      <c r="A422">
        <v>420</v>
      </c>
    </row>
    <row r="423" ht="15">
      <c r="A423">
        <v>421</v>
      </c>
    </row>
    <row r="424" spans="1:4" ht="15">
      <c r="A424">
        <v>422</v>
      </c>
      <c r="D424" s="62">
        <v>8.82</v>
      </c>
    </row>
    <row r="425" ht="15">
      <c r="A425">
        <v>423</v>
      </c>
    </row>
    <row r="426" spans="1:4" ht="15">
      <c r="A426">
        <v>424</v>
      </c>
      <c r="D426" s="62">
        <v>8.81</v>
      </c>
    </row>
    <row r="427" ht="15">
      <c r="A427">
        <v>425</v>
      </c>
    </row>
    <row r="428" spans="1:4" ht="15">
      <c r="A428">
        <v>426</v>
      </c>
      <c r="D428" s="62">
        <v>8.8</v>
      </c>
    </row>
    <row r="429" ht="15">
      <c r="A429">
        <v>427</v>
      </c>
    </row>
    <row r="430" ht="15">
      <c r="A430">
        <v>428</v>
      </c>
    </row>
    <row r="431" spans="1:4" ht="15">
      <c r="A431">
        <v>429</v>
      </c>
      <c r="D431" s="62">
        <v>8.79</v>
      </c>
    </row>
    <row r="432" ht="15">
      <c r="A432">
        <v>430</v>
      </c>
    </row>
    <row r="433" spans="1:4" ht="15">
      <c r="A433">
        <v>431</v>
      </c>
      <c r="D433" s="62">
        <v>8.78</v>
      </c>
    </row>
    <row r="434" ht="15">
      <c r="A434">
        <v>432</v>
      </c>
    </row>
    <row r="435" ht="15">
      <c r="A435">
        <v>433</v>
      </c>
    </row>
    <row r="436" spans="1:4" ht="15">
      <c r="A436">
        <v>434</v>
      </c>
      <c r="D436" s="62">
        <v>8.77</v>
      </c>
    </row>
    <row r="437" ht="15">
      <c r="A437">
        <v>435</v>
      </c>
    </row>
    <row r="438" spans="1:4" ht="15">
      <c r="A438">
        <v>436</v>
      </c>
      <c r="D438" s="62">
        <v>8.76</v>
      </c>
    </row>
    <row r="439" ht="15">
      <c r="A439">
        <v>437</v>
      </c>
    </row>
    <row r="440" spans="1:4" ht="15">
      <c r="A440">
        <v>438</v>
      </c>
      <c r="D440" s="62">
        <v>8.75</v>
      </c>
    </row>
    <row r="441" ht="15">
      <c r="A441">
        <v>439</v>
      </c>
    </row>
    <row r="442" ht="15">
      <c r="A442">
        <v>440</v>
      </c>
    </row>
    <row r="443" spans="1:4" ht="15">
      <c r="A443">
        <v>441</v>
      </c>
      <c r="D443" s="62">
        <v>8.74</v>
      </c>
    </row>
    <row r="444" ht="15">
      <c r="A444">
        <v>442</v>
      </c>
    </row>
    <row r="445" spans="1:4" ht="15">
      <c r="A445">
        <v>443</v>
      </c>
      <c r="D445" s="62">
        <v>8.73</v>
      </c>
    </row>
    <row r="446" ht="15">
      <c r="A446">
        <v>444</v>
      </c>
    </row>
    <row r="447" ht="15">
      <c r="A447">
        <v>445</v>
      </c>
    </row>
    <row r="448" spans="1:4" ht="15">
      <c r="A448">
        <v>446</v>
      </c>
      <c r="D448" s="62">
        <v>8.72</v>
      </c>
    </row>
    <row r="449" ht="15">
      <c r="A449">
        <v>447</v>
      </c>
    </row>
    <row r="450" spans="1:4" ht="15">
      <c r="A450">
        <v>448</v>
      </c>
      <c r="D450" s="62">
        <v>8.71</v>
      </c>
    </row>
    <row r="451" ht="15">
      <c r="A451">
        <v>449</v>
      </c>
    </row>
    <row r="452" ht="15">
      <c r="A452">
        <v>450</v>
      </c>
    </row>
    <row r="453" spans="1:4" ht="15">
      <c r="A453">
        <v>451</v>
      </c>
      <c r="D453" s="62">
        <v>8.7</v>
      </c>
    </row>
    <row r="454" ht="15">
      <c r="A454">
        <v>452</v>
      </c>
    </row>
    <row r="455" spans="1:4" ht="15">
      <c r="A455">
        <v>453</v>
      </c>
      <c r="D455" s="62">
        <v>8.69</v>
      </c>
    </row>
    <row r="456" ht="15">
      <c r="A456">
        <v>454</v>
      </c>
    </row>
    <row r="457" ht="15">
      <c r="A457">
        <v>455</v>
      </c>
    </row>
    <row r="458" spans="1:4" ht="15">
      <c r="A458">
        <v>456</v>
      </c>
      <c r="D458" s="62">
        <v>8.68</v>
      </c>
    </row>
    <row r="459" ht="15">
      <c r="A459">
        <v>457</v>
      </c>
    </row>
    <row r="460" spans="1:4" ht="15">
      <c r="A460">
        <v>458</v>
      </c>
      <c r="D460" s="62">
        <v>8.67</v>
      </c>
    </row>
    <row r="461" ht="15">
      <c r="A461">
        <v>459</v>
      </c>
    </row>
    <row r="462" ht="15">
      <c r="A462">
        <v>460</v>
      </c>
    </row>
    <row r="463" spans="1:4" ht="15">
      <c r="A463">
        <v>461</v>
      </c>
      <c r="D463" s="62">
        <v>8.66</v>
      </c>
    </row>
    <row r="464" ht="15">
      <c r="A464">
        <v>462</v>
      </c>
    </row>
    <row r="465" ht="15">
      <c r="A465">
        <v>463</v>
      </c>
    </row>
    <row r="466" spans="1:4" ht="15">
      <c r="A466">
        <v>464</v>
      </c>
      <c r="D466" s="62">
        <v>8.65</v>
      </c>
    </row>
    <row r="467" ht="15">
      <c r="A467">
        <v>465</v>
      </c>
    </row>
    <row r="468" spans="1:4" ht="15">
      <c r="A468">
        <v>466</v>
      </c>
      <c r="D468" s="62">
        <v>8.64</v>
      </c>
    </row>
    <row r="469" ht="15">
      <c r="A469">
        <v>467</v>
      </c>
    </row>
    <row r="470" ht="15">
      <c r="A470">
        <v>468</v>
      </c>
    </row>
    <row r="471" spans="1:4" ht="15">
      <c r="A471">
        <v>469</v>
      </c>
      <c r="D471" s="62">
        <v>8.63</v>
      </c>
    </row>
    <row r="472" ht="15">
      <c r="A472">
        <v>470</v>
      </c>
    </row>
    <row r="473" ht="15">
      <c r="A473">
        <v>471</v>
      </c>
    </row>
    <row r="474" spans="1:4" ht="15">
      <c r="A474">
        <v>472</v>
      </c>
      <c r="D474" s="62">
        <v>8.62</v>
      </c>
    </row>
    <row r="475" ht="15">
      <c r="A475">
        <v>473</v>
      </c>
    </row>
    <row r="476" spans="1:4" ht="15">
      <c r="A476">
        <v>474</v>
      </c>
      <c r="D476" s="62">
        <v>8.61</v>
      </c>
    </row>
    <row r="477" ht="15">
      <c r="A477">
        <v>475</v>
      </c>
    </row>
    <row r="478" ht="15">
      <c r="A478">
        <v>476</v>
      </c>
    </row>
    <row r="479" spans="1:4" ht="15">
      <c r="A479">
        <v>477</v>
      </c>
      <c r="D479" s="62">
        <v>8.6</v>
      </c>
    </row>
    <row r="480" ht="15">
      <c r="A480">
        <v>478</v>
      </c>
    </row>
    <row r="481" ht="15">
      <c r="A481">
        <v>479</v>
      </c>
    </row>
    <row r="482" spans="1:4" ht="15">
      <c r="A482">
        <v>480</v>
      </c>
      <c r="D482" s="62">
        <v>8.59</v>
      </c>
    </row>
    <row r="483" ht="15">
      <c r="A483">
        <v>481</v>
      </c>
    </row>
    <row r="484" spans="1:4" ht="15">
      <c r="A484">
        <v>482</v>
      </c>
      <c r="D484" s="62">
        <v>8.58</v>
      </c>
    </row>
    <row r="485" ht="15">
      <c r="A485">
        <v>483</v>
      </c>
    </row>
    <row r="486" ht="15">
      <c r="A486">
        <v>484</v>
      </c>
    </row>
    <row r="487" spans="1:4" ht="15">
      <c r="A487">
        <v>485</v>
      </c>
      <c r="D487" s="62">
        <v>8.57</v>
      </c>
    </row>
    <row r="488" ht="15">
      <c r="A488">
        <v>486</v>
      </c>
    </row>
    <row r="489" ht="15">
      <c r="A489">
        <v>487</v>
      </c>
    </row>
    <row r="490" spans="1:4" ht="15">
      <c r="A490">
        <v>488</v>
      </c>
      <c r="D490" s="62">
        <v>8.56</v>
      </c>
    </row>
    <row r="491" ht="15">
      <c r="A491">
        <v>489</v>
      </c>
    </row>
    <row r="492" ht="15">
      <c r="A492">
        <v>490</v>
      </c>
    </row>
    <row r="493" spans="1:4" ht="15">
      <c r="A493">
        <v>491</v>
      </c>
      <c r="D493" s="62">
        <v>8.55</v>
      </c>
    </row>
    <row r="494" ht="15">
      <c r="A494">
        <v>492</v>
      </c>
    </row>
    <row r="495" spans="1:4" ht="15">
      <c r="A495">
        <v>493</v>
      </c>
      <c r="D495" s="62">
        <v>8.54</v>
      </c>
    </row>
    <row r="496" ht="15">
      <c r="A496">
        <v>494</v>
      </c>
    </row>
    <row r="497" ht="15">
      <c r="A497">
        <v>495</v>
      </c>
    </row>
    <row r="498" spans="1:4" ht="15">
      <c r="A498">
        <v>496</v>
      </c>
      <c r="D498" s="62">
        <v>8.53</v>
      </c>
    </row>
    <row r="499" ht="15">
      <c r="A499">
        <v>497</v>
      </c>
    </row>
    <row r="500" ht="15">
      <c r="A500">
        <v>498</v>
      </c>
    </row>
    <row r="501" spans="1:4" ht="15">
      <c r="A501">
        <v>499</v>
      </c>
      <c r="D501" s="62">
        <v>8.52</v>
      </c>
    </row>
    <row r="502" ht="15">
      <c r="A502">
        <v>500</v>
      </c>
    </row>
    <row r="503" ht="15">
      <c r="A503">
        <v>501</v>
      </c>
    </row>
    <row r="504" ht="15">
      <c r="A504">
        <v>502</v>
      </c>
    </row>
    <row r="505" ht="15">
      <c r="A505">
        <v>503</v>
      </c>
    </row>
    <row r="506" ht="15">
      <c r="A506">
        <v>504</v>
      </c>
    </row>
    <row r="507" ht="15">
      <c r="A507">
        <v>505</v>
      </c>
    </row>
    <row r="508" ht="15">
      <c r="A508">
        <v>506</v>
      </c>
    </row>
    <row r="509" ht="15">
      <c r="A509">
        <v>507</v>
      </c>
    </row>
    <row r="510" ht="15">
      <c r="A510">
        <v>508</v>
      </c>
    </row>
    <row r="511" ht="15">
      <c r="A511">
        <v>509</v>
      </c>
    </row>
    <row r="512" ht="15">
      <c r="A512">
        <v>510</v>
      </c>
    </row>
    <row r="513" ht="15">
      <c r="A513">
        <v>511</v>
      </c>
    </row>
    <row r="514" ht="15">
      <c r="A514">
        <v>512</v>
      </c>
    </row>
    <row r="515" ht="15">
      <c r="A515">
        <v>513</v>
      </c>
    </row>
  </sheetData>
  <sheetProtection/>
  <autoFilter ref="A2:F419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N374"/>
  <sheetViews>
    <sheetView zoomScale="85" zoomScaleNormal="85" zoomScalePageLayoutView="0" workbookViewId="0" topLeftCell="A1">
      <selection activeCell="N12" sqref="N12:N113"/>
    </sheetView>
  </sheetViews>
  <sheetFormatPr defaultColWidth="9.140625" defaultRowHeight="15"/>
  <cols>
    <col min="2" max="2" width="9.140625" style="42" customWidth="1"/>
    <col min="5" max="5" width="16.28125" style="0" customWidth="1"/>
    <col min="6" max="6" width="10.7109375" style="0" customWidth="1"/>
    <col min="10" max="10" width="18.8515625" style="0" customWidth="1"/>
  </cols>
  <sheetData>
    <row r="1" ht="21">
      <c r="B1" s="9" t="s">
        <v>17</v>
      </c>
    </row>
    <row r="2" ht="15">
      <c r="B2"/>
    </row>
    <row r="3" ht="15">
      <c r="B3" s="44"/>
    </row>
    <row r="4" ht="15.75" thickBot="1">
      <c r="A4">
        <v>1</v>
      </c>
    </row>
    <row r="5" spans="1:6" ht="15.75" thickBot="1">
      <c r="A5">
        <v>1</v>
      </c>
      <c r="B5" s="35" t="s">
        <v>3</v>
      </c>
      <c r="E5" s="70"/>
      <c r="F5" s="71"/>
    </row>
    <row r="6" spans="1:6" ht="15.75" thickBot="1">
      <c r="A6">
        <v>1</v>
      </c>
      <c r="B6" s="35"/>
      <c r="E6" s="30"/>
      <c r="F6" s="31"/>
    </row>
    <row r="7" spans="1:8" ht="15">
      <c r="A7">
        <v>1</v>
      </c>
      <c r="B7" s="25">
        <v>4.5</v>
      </c>
      <c r="E7" s="63"/>
      <c r="F7" s="27"/>
      <c r="H7" t="str">
        <f>SUBSTITUTE(B7,".",",")</f>
        <v>4,5</v>
      </c>
    </row>
    <row r="8" spans="1:8" ht="15">
      <c r="A8">
        <v>1</v>
      </c>
      <c r="B8" s="39" t="s">
        <v>64</v>
      </c>
      <c r="E8" s="64"/>
      <c r="F8" s="11"/>
      <c r="H8">
        <f aca="true" t="shared" si="0" ref="H8:H71">SUBSTITUTE(B8,".",",")</f>
      </c>
    </row>
    <row r="9" spans="1:8" ht="15">
      <c r="A9">
        <v>1</v>
      </c>
      <c r="B9" s="59">
        <v>4</v>
      </c>
      <c r="E9" s="10"/>
      <c r="F9" s="11"/>
      <c r="H9" t="str">
        <f t="shared" si="0"/>
        <v>4</v>
      </c>
    </row>
    <row r="10" spans="1:8" ht="15">
      <c r="A10">
        <v>1</v>
      </c>
      <c r="B10" s="58">
        <v>4</v>
      </c>
      <c r="E10" s="64"/>
      <c r="F10" s="49"/>
      <c r="H10" t="str">
        <f t="shared" si="0"/>
        <v>4</v>
      </c>
    </row>
    <row r="11" spans="1:8" ht="15">
      <c r="A11">
        <v>1</v>
      </c>
      <c r="B11" s="58">
        <v>3</v>
      </c>
      <c r="E11" s="64"/>
      <c r="F11" s="11"/>
      <c r="H11" t="str">
        <f t="shared" si="0"/>
        <v>3</v>
      </c>
    </row>
    <row r="12" spans="1:14" ht="15.75" thickBot="1">
      <c r="A12">
        <v>1</v>
      </c>
      <c r="B12" s="61">
        <v>1.5</v>
      </c>
      <c r="E12" s="65"/>
      <c r="F12" s="29"/>
      <c r="H12" t="str">
        <f t="shared" si="0"/>
        <v>1,5</v>
      </c>
      <c r="J12" s="42" t="s">
        <v>68</v>
      </c>
      <c r="K12">
        <v>0</v>
      </c>
      <c r="L12">
        <v>0</v>
      </c>
      <c r="M12" t="s">
        <v>170</v>
      </c>
      <c r="N12" t="str">
        <f>CONCATENATE(K12,L12,M12,J12)</f>
        <v>00:51,99</v>
      </c>
    </row>
    <row r="13" spans="1:14" ht="15">
      <c r="A13">
        <v>1</v>
      </c>
      <c r="B13" s="42" t="s">
        <v>64</v>
      </c>
      <c r="H13">
        <f t="shared" si="0"/>
      </c>
      <c r="J13" s="42" t="s">
        <v>69</v>
      </c>
      <c r="K13">
        <v>0</v>
      </c>
      <c r="L13">
        <v>0</v>
      </c>
      <c r="M13" t="s">
        <v>170</v>
      </c>
      <c r="N13" t="str">
        <f aca="true" t="shared" si="1" ref="N13:N76">CONCATENATE(K13,L13,M13,J13)</f>
        <v>00:51,94</v>
      </c>
    </row>
    <row r="14" spans="1:14" ht="15.75" thickBot="1">
      <c r="A14">
        <v>1</v>
      </c>
      <c r="B14" s="42" t="s">
        <v>64</v>
      </c>
      <c r="H14">
        <f t="shared" si="0"/>
      </c>
      <c r="J14" s="42" t="s">
        <v>70</v>
      </c>
      <c r="K14">
        <v>0</v>
      </c>
      <c r="L14">
        <v>0</v>
      </c>
      <c r="M14" t="s">
        <v>170</v>
      </c>
      <c r="N14" t="str">
        <f t="shared" si="1"/>
        <v>00:51,89</v>
      </c>
    </row>
    <row r="15" spans="1:14" ht="15">
      <c r="A15">
        <v>1</v>
      </c>
      <c r="B15" s="71" t="s">
        <v>64</v>
      </c>
      <c r="E15" s="70"/>
      <c r="F15" s="71"/>
      <c r="H15">
        <f t="shared" si="0"/>
      </c>
      <c r="J15" s="42" t="s">
        <v>71</v>
      </c>
      <c r="K15">
        <v>0</v>
      </c>
      <c r="L15">
        <v>0</v>
      </c>
      <c r="M15" t="s">
        <v>170</v>
      </c>
      <c r="N15" t="str">
        <f t="shared" si="1"/>
        <v>00:51,84</v>
      </c>
    </row>
    <row r="16" spans="1:14" ht="15.75" thickBot="1">
      <c r="A16">
        <v>1</v>
      </c>
      <c r="B16" s="36" t="s">
        <v>64</v>
      </c>
      <c r="E16" s="30"/>
      <c r="F16" s="31"/>
      <c r="H16">
        <f t="shared" si="0"/>
      </c>
      <c r="J16" s="42" t="s">
        <v>72</v>
      </c>
      <c r="K16">
        <v>0</v>
      </c>
      <c r="L16">
        <v>0</v>
      </c>
      <c r="M16" t="s">
        <v>170</v>
      </c>
      <c r="N16" t="str">
        <f t="shared" si="1"/>
        <v>00:51,79</v>
      </c>
    </row>
    <row r="17" spans="1:14" ht="15">
      <c r="A17">
        <v>1</v>
      </c>
      <c r="B17" s="83">
        <v>8</v>
      </c>
      <c r="E17" s="10"/>
      <c r="F17" s="11"/>
      <c r="H17" t="str">
        <f t="shared" si="0"/>
        <v>8</v>
      </c>
      <c r="J17" s="42" t="s">
        <v>73</v>
      </c>
      <c r="K17">
        <v>0</v>
      </c>
      <c r="L17">
        <v>0</v>
      </c>
      <c r="M17" t="s">
        <v>170</v>
      </c>
      <c r="N17" t="str">
        <f t="shared" si="1"/>
        <v>00:51,74</v>
      </c>
    </row>
    <row r="18" spans="1:14" ht="15">
      <c r="A18">
        <v>1</v>
      </c>
      <c r="B18" s="58">
        <v>8</v>
      </c>
      <c r="E18" s="10"/>
      <c r="F18" s="11"/>
      <c r="H18" t="str">
        <f t="shared" si="0"/>
        <v>8</v>
      </c>
      <c r="J18" s="42" t="s">
        <v>74</v>
      </c>
      <c r="K18">
        <v>0</v>
      </c>
      <c r="L18">
        <v>0</v>
      </c>
      <c r="M18" t="s">
        <v>170</v>
      </c>
      <c r="N18" t="str">
        <f t="shared" si="1"/>
        <v>00:51,70</v>
      </c>
    </row>
    <row r="19" spans="1:14" ht="15">
      <c r="A19">
        <v>1</v>
      </c>
      <c r="B19" s="50" t="s">
        <v>64</v>
      </c>
      <c r="E19" s="10"/>
      <c r="F19" s="11"/>
      <c r="H19">
        <f t="shared" si="0"/>
      </c>
      <c r="J19" s="42" t="s">
        <v>75</v>
      </c>
      <c r="K19">
        <v>0</v>
      </c>
      <c r="L19">
        <v>0</v>
      </c>
      <c r="M19" t="s">
        <v>170</v>
      </c>
      <c r="N19" t="str">
        <f t="shared" si="1"/>
        <v>00:51,65</v>
      </c>
    </row>
    <row r="20" spans="1:14" ht="15">
      <c r="A20">
        <v>1</v>
      </c>
      <c r="B20" s="82">
        <v>7.5</v>
      </c>
      <c r="E20" s="10"/>
      <c r="F20" s="11"/>
      <c r="H20" t="str">
        <f t="shared" si="0"/>
        <v>7,5</v>
      </c>
      <c r="J20" s="42" t="s">
        <v>76</v>
      </c>
      <c r="K20">
        <v>0</v>
      </c>
      <c r="L20">
        <v>0</v>
      </c>
      <c r="M20" t="s">
        <v>170</v>
      </c>
      <c r="N20" t="str">
        <f t="shared" si="1"/>
        <v>00:51,60</v>
      </c>
    </row>
    <row r="21" spans="1:14" ht="15">
      <c r="A21">
        <v>1</v>
      </c>
      <c r="B21" s="37" t="s">
        <v>64</v>
      </c>
      <c r="E21" s="10"/>
      <c r="F21" s="11"/>
      <c r="H21">
        <f t="shared" si="0"/>
      </c>
      <c r="J21" s="42" t="s">
        <v>77</v>
      </c>
      <c r="K21">
        <v>0</v>
      </c>
      <c r="L21">
        <v>0</v>
      </c>
      <c r="M21" t="s">
        <v>170</v>
      </c>
      <c r="N21" t="str">
        <f t="shared" si="1"/>
        <v>00:51,55</v>
      </c>
    </row>
    <row r="22" spans="1:14" ht="15">
      <c r="A22">
        <v>1</v>
      </c>
      <c r="B22" s="82">
        <v>4.5</v>
      </c>
      <c r="E22" s="10"/>
      <c r="F22" s="11"/>
      <c r="H22" t="str">
        <f t="shared" si="0"/>
        <v>4,5</v>
      </c>
      <c r="J22" s="42" t="s">
        <v>78</v>
      </c>
      <c r="K22">
        <v>0</v>
      </c>
      <c r="L22">
        <v>0</v>
      </c>
      <c r="M22" t="s">
        <v>170</v>
      </c>
      <c r="N22" t="str">
        <f t="shared" si="1"/>
        <v>00:51,51</v>
      </c>
    </row>
    <row r="23" spans="1:14" ht="15">
      <c r="A23">
        <v>1</v>
      </c>
      <c r="B23" s="37" t="s">
        <v>64</v>
      </c>
      <c r="E23" s="10"/>
      <c r="F23" s="11"/>
      <c r="H23">
        <f t="shared" si="0"/>
      </c>
      <c r="J23" s="42" t="s">
        <v>79</v>
      </c>
      <c r="K23">
        <v>0</v>
      </c>
      <c r="L23">
        <v>0</v>
      </c>
      <c r="M23" t="s">
        <v>170</v>
      </c>
      <c r="N23" t="str">
        <f t="shared" si="1"/>
        <v>00:51,46</v>
      </c>
    </row>
    <row r="24" spans="1:14" ht="15">
      <c r="A24">
        <v>1</v>
      </c>
      <c r="B24" s="82">
        <v>8</v>
      </c>
      <c r="E24" s="10"/>
      <c r="F24" s="11"/>
      <c r="H24" t="str">
        <f t="shared" si="0"/>
        <v>8</v>
      </c>
      <c r="J24" s="42" t="s">
        <v>80</v>
      </c>
      <c r="K24">
        <v>0</v>
      </c>
      <c r="L24">
        <v>0</v>
      </c>
      <c r="M24" t="s">
        <v>170</v>
      </c>
      <c r="N24" t="str">
        <f t="shared" si="1"/>
        <v>00:51,41</v>
      </c>
    </row>
    <row r="25" spans="1:14" ht="15">
      <c r="A25">
        <v>1</v>
      </c>
      <c r="B25" s="82">
        <v>6.5</v>
      </c>
      <c r="E25" s="10"/>
      <c r="F25" s="11"/>
      <c r="H25" t="str">
        <f t="shared" si="0"/>
        <v>6,5</v>
      </c>
      <c r="J25" s="42" t="s">
        <v>81</v>
      </c>
      <c r="K25">
        <v>0</v>
      </c>
      <c r="L25">
        <v>0</v>
      </c>
      <c r="M25" t="s">
        <v>170</v>
      </c>
      <c r="N25" t="str">
        <f t="shared" si="1"/>
        <v>00:51,37</v>
      </c>
    </row>
    <row r="26" spans="1:14" ht="15">
      <c r="A26">
        <v>1</v>
      </c>
      <c r="B26" s="37" t="s">
        <v>64</v>
      </c>
      <c r="E26" s="10"/>
      <c r="F26" s="11"/>
      <c r="H26">
        <f t="shared" si="0"/>
      </c>
      <c r="J26" s="42" t="s">
        <v>82</v>
      </c>
      <c r="K26">
        <v>0</v>
      </c>
      <c r="L26">
        <v>0</v>
      </c>
      <c r="M26" t="s">
        <v>170</v>
      </c>
      <c r="N26" t="str">
        <f t="shared" si="1"/>
        <v>00:51,32</v>
      </c>
    </row>
    <row r="27" spans="1:14" ht="15">
      <c r="A27">
        <v>1</v>
      </c>
      <c r="B27" s="37" t="s">
        <v>64</v>
      </c>
      <c r="E27" s="10"/>
      <c r="F27" s="11"/>
      <c r="H27">
        <f t="shared" si="0"/>
      </c>
      <c r="J27" s="42" t="s">
        <v>83</v>
      </c>
      <c r="K27">
        <v>0</v>
      </c>
      <c r="L27">
        <v>0</v>
      </c>
      <c r="M27" t="s">
        <v>170</v>
      </c>
      <c r="N27" t="str">
        <f t="shared" si="1"/>
        <v>00:51,27</v>
      </c>
    </row>
    <row r="28" spans="1:14" ht="15">
      <c r="A28">
        <v>1</v>
      </c>
      <c r="B28" s="82">
        <v>2.5</v>
      </c>
      <c r="E28" s="10"/>
      <c r="F28" s="11"/>
      <c r="H28" t="str">
        <f t="shared" si="0"/>
        <v>2,5</v>
      </c>
      <c r="J28" s="42" t="s">
        <v>84</v>
      </c>
      <c r="K28">
        <v>0</v>
      </c>
      <c r="L28">
        <v>0</v>
      </c>
      <c r="M28" t="s">
        <v>170</v>
      </c>
      <c r="N28" t="str">
        <f t="shared" si="1"/>
        <v>00:51,23</v>
      </c>
    </row>
    <row r="29" spans="1:14" ht="15">
      <c r="A29">
        <v>1</v>
      </c>
      <c r="B29" s="82">
        <v>1</v>
      </c>
      <c r="E29" s="10"/>
      <c r="F29" s="11"/>
      <c r="H29" t="str">
        <f t="shared" si="0"/>
        <v>1</v>
      </c>
      <c r="J29" s="42" t="s">
        <v>85</v>
      </c>
      <c r="K29">
        <v>0</v>
      </c>
      <c r="L29">
        <v>0</v>
      </c>
      <c r="M29" t="s">
        <v>170</v>
      </c>
      <c r="N29" t="str">
        <f t="shared" si="1"/>
        <v>00:51,18</v>
      </c>
    </row>
    <row r="30" spans="1:14" ht="15">
      <c r="A30">
        <v>1</v>
      </c>
      <c r="B30" s="37" t="s">
        <v>64</v>
      </c>
      <c r="E30" s="10"/>
      <c r="F30" s="11"/>
      <c r="H30">
        <f t="shared" si="0"/>
      </c>
      <c r="J30" s="42" t="s">
        <v>86</v>
      </c>
      <c r="K30">
        <v>0</v>
      </c>
      <c r="L30">
        <v>0</v>
      </c>
      <c r="M30" t="s">
        <v>170</v>
      </c>
      <c r="N30" t="str">
        <f t="shared" si="1"/>
        <v>00:51,14</v>
      </c>
    </row>
    <row r="31" spans="1:14" ht="15">
      <c r="A31">
        <v>1</v>
      </c>
      <c r="B31" s="42" t="s">
        <v>64</v>
      </c>
      <c r="E31" s="10"/>
      <c r="F31" s="11"/>
      <c r="H31">
        <f t="shared" si="0"/>
      </c>
      <c r="J31" s="42" t="s">
        <v>87</v>
      </c>
      <c r="K31">
        <v>0</v>
      </c>
      <c r="L31">
        <v>0</v>
      </c>
      <c r="M31" t="s">
        <v>170</v>
      </c>
      <c r="N31" t="str">
        <f t="shared" si="1"/>
        <v>00:51,09</v>
      </c>
    </row>
    <row r="32" spans="1:14" ht="15.75" thickBot="1">
      <c r="A32">
        <v>1</v>
      </c>
      <c r="B32" s="42" t="s">
        <v>64</v>
      </c>
      <c r="E32" s="10"/>
      <c r="F32" s="11"/>
      <c r="H32">
        <f t="shared" si="0"/>
      </c>
      <c r="J32" s="42" t="s">
        <v>88</v>
      </c>
      <c r="K32">
        <v>0</v>
      </c>
      <c r="L32">
        <v>0</v>
      </c>
      <c r="M32" t="s">
        <v>170</v>
      </c>
      <c r="N32" t="str">
        <f t="shared" si="1"/>
        <v>00:51,05</v>
      </c>
    </row>
    <row r="33" spans="1:14" ht="15">
      <c r="A33">
        <v>1</v>
      </c>
      <c r="B33" s="71" t="s">
        <v>64</v>
      </c>
      <c r="E33" s="10"/>
      <c r="F33" s="12"/>
      <c r="H33">
        <f t="shared" si="0"/>
      </c>
      <c r="J33" s="42" t="s">
        <v>89</v>
      </c>
      <c r="K33">
        <v>0</v>
      </c>
      <c r="L33">
        <v>0</v>
      </c>
      <c r="M33" t="s">
        <v>170</v>
      </c>
      <c r="N33" t="str">
        <f t="shared" si="1"/>
        <v>00:51,00</v>
      </c>
    </row>
    <row r="34" spans="1:14" ht="15.75" thickBot="1">
      <c r="A34">
        <v>1</v>
      </c>
      <c r="B34" s="35" t="s">
        <v>64</v>
      </c>
      <c r="E34" s="10"/>
      <c r="F34" s="11"/>
      <c r="H34">
        <f t="shared" si="0"/>
      </c>
      <c r="J34" s="42" t="s">
        <v>90</v>
      </c>
      <c r="K34">
        <v>0</v>
      </c>
      <c r="L34">
        <v>0</v>
      </c>
      <c r="M34" t="s">
        <v>170</v>
      </c>
      <c r="N34" t="str">
        <f t="shared" si="1"/>
        <v>00:50,96</v>
      </c>
    </row>
    <row r="35" spans="1:14" ht="15">
      <c r="A35">
        <v>1</v>
      </c>
      <c r="B35" s="25">
        <v>22.5</v>
      </c>
      <c r="H35" t="str">
        <f t="shared" si="0"/>
        <v>22,5</v>
      </c>
      <c r="J35" s="42" t="s">
        <v>91</v>
      </c>
      <c r="K35">
        <v>0</v>
      </c>
      <c r="L35">
        <v>0</v>
      </c>
      <c r="M35" t="s">
        <v>170</v>
      </c>
      <c r="N35" t="str">
        <f t="shared" si="1"/>
        <v>00:50,91</v>
      </c>
    </row>
    <row r="36" spans="1:14" ht="15.75" thickBot="1">
      <c r="A36">
        <v>1</v>
      </c>
      <c r="B36" s="17">
        <v>15.5</v>
      </c>
      <c r="H36" t="str">
        <f t="shared" si="0"/>
        <v>15,5</v>
      </c>
      <c r="J36" s="42" t="s">
        <v>92</v>
      </c>
      <c r="K36">
        <v>0</v>
      </c>
      <c r="L36">
        <v>0</v>
      </c>
      <c r="M36" t="s">
        <v>170</v>
      </c>
      <c r="N36" t="str">
        <f t="shared" si="1"/>
        <v>00:50,87</v>
      </c>
    </row>
    <row r="37" spans="1:14" ht="15">
      <c r="A37">
        <v>1</v>
      </c>
      <c r="B37" s="18">
        <v>16.5</v>
      </c>
      <c r="E37" s="70"/>
      <c r="F37" s="71"/>
      <c r="H37" t="str">
        <f t="shared" si="0"/>
        <v>16,5</v>
      </c>
      <c r="J37" s="42" t="s">
        <v>93</v>
      </c>
      <c r="K37">
        <v>0</v>
      </c>
      <c r="L37">
        <v>0</v>
      </c>
      <c r="M37" t="s">
        <v>170</v>
      </c>
      <c r="N37" t="str">
        <f t="shared" si="1"/>
        <v>00:50,83</v>
      </c>
    </row>
    <row r="38" spans="1:14" ht="15.75" thickBot="1">
      <c r="A38">
        <v>1</v>
      </c>
      <c r="B38" s="17">
        <v>19.5</v>
      </c>
      <c r="E38" s="30"/>
      <c r="F38" s="31"/>
      <c r="H38" t="str">
        <f t="shared" si="0"/>
        <v>19,5</v>
      </c>
      <c r="J38" s="42" t="s">
        <v>94</v>
      </c>
      <c r="K38">
        <v>0</v>
      </c>
      <c r="L38">
        <v>0</v>
      </c>
      <c r="M38" t="s">
        <v>170</v>
      </c>
      <c r="N38" t="str">
        <f t="shared" si="1"/>
        <v>00:50,78</v>
      </c>
    </row>
    <row r="39" spans="1:14" ht="15">
      <c r="A39">
        <v>1</v>
      </c>
      <c r="B39" s="17" t="s">
        <v>64</v>
      </c>
      <c r="E39" s="26"/>
      <c r="F39" s="67"/>
      <c r="H39">
        <f t="shared" si="0"/>
      </c>
      <c r="J39" s="42" t="s">
        <v>95</v>
      </c>
      <c r="K39">
        <v>0</v>
      </c>
      <c r="L39">
        <v>0</v>
      </c>
      <c r="M39" t="s">
        <v>170</v>
      </c>
      <c r="N39" t="str">
        <f t="shared" si="1"/>
        <v>00:50,74</v>
      </c>
    </row>
    <row r="40" spans="1:14" ht="15">
      <c r="A40">
        <v>1</v>
      </c>
      <c r="B40" s="17">
        <v>14.5</v>
      </c>
      <c r="E40" s="40"/>
      <c r="F40" s="41"/>
      <c r="H40" t="str">
        <f t="shared" si="0"/>
        <v>14,5</v>
      </c>
      <c r="J40" s="42" t="s">
        <v>96</v>
      </c>
      <c r="K40">
        <v>0</v>
      </c>
      <c r="L40">
        <v>0</v>
      </c>
      <c r="M40" t="s">
        <v>170</v>
      </c>
      <c r="N40" t="str">
        <f t="shared" si="1"/>
        <v>00:50,69</v>
      </c>
    </row>
    <row r="41" spans="1:14" ht="15">
      <c r="A41">
        <v>1</v>
      </c>
      <c r="B41" s="38">
        <v>11</v>
      </c>
      <c r="E41" s="21"/>
      <c r="F41" s="13"/>
      <c r="H41" t="str">
        <f t="shared" si="0"/>
        <v>11</v>
      </c>
      <c r="J41" s="42" t="s">
        <v>97</v>
      </c>
      <c r="K41">
        <v>0</v>
      </c>
      <c r="L41">
        <v>0</v>
      </c>
      <c r="M41" t="s">
        <v>170</v>
      </c>
      <c r="N41" t="str">
        <f t="shared" si="1"/>
        <v>00:50,65</v>
      </c>
    </row>
    <row r="42" spans="1:14" ht="15">
      <c r="A42">
        <v>1</v>
      </c>
      <c r="B42" s="18">
        <v>6.5</v>
      </c>
      <c r="E42" s="10"/>
      <c r="F42" s="11"/>
      <c r="H42" t="str">
        <f t="shared" si="0"/>
        <v>6,5</v>
      </c>
      <c r="J42" s="42" t="s">
        <v>98</v>
      </c>
      <c r="K42">
        <v>0</v>
      </c>
      <c r="L42">
        <v>0</v>
      </c>
      <c r="M42" t="s">
        <v>170</v>
      </c>
      <c r="N42" t="str">
        <f t="shared" si="1"/>
        <v>00:50,61</v>
      </c>
    </row>
    <row r="43" spans="1:14" ht="15">
      <c r="A43">
        <v>1</v>
      </c>
      <c r="B43" s="18">
        <v>4.5</v>
      </c>
      <c r="E43" s="10"/>
      <c r="F43" s="11"/>
      <c r="H43" t="str">
        <f t="shared" si="0"/>
        <v>4,5</v>
      </c>
      <c r="J43" s="42" t="s">
        <v>99</v>
      </c>
      <c r="K43">
        <v>0</v>
      </c>
      <c r="L43">
        <v>0</v>
      </c>
      <c r="M43" t="s">
        <v>170</v>
      </c>
      <c r="N43" t="str">
        <f t="shared" si="1"/>
        <v>00:50,57</v>
      </c>
    </row>
    <row r="44" spans="1:14" ht="15">
      <c r="A44">
        <v>1</v>
      </c>
      <c r="B44" s="18">
        <v>7</v>
      </c>
      <c r="E44" s="10"/>
      <c r="F44" s="11"/>
      <c r="H44" t="str">
        <f t="shared" si="0"/>
        <v>7</v>
      </c>
      <c r="J44" s="42" t="s">
        <v>100</v>
      </c>
      <c r="K44">
        <v>0</v>
      </c>
      <c r="L44">
        <v>0</v>
      </c>
      <c r="M44" t="s">
        <v>170</v>
      </c>
      <c r="N44" t="str">
        <f t="shared" si="1"/>
        <v>00:50,52</v>
      </c>
    </row>
    <row r="45" spans="1:14" ht="15.75" thickBot="1">
      <c r="A45">
        <v>1</v>
      </c>
      <c r="B45" s="19">
        <v>5.5</v>
      </c>
      <c r="E45" s="45"/>
      <c r="F45" s="11"/>
      <c r="H45" t="str">
        <f t="shared" si="0"/>
        <v>5,5</v>
      </c>
      <c r="J45" s="42" t="s">
        <v>101</v>
      </c>
      <c r="K45">
        <v>0</v>
      </c>
      <c r="L45">
        <v>0</v>
      </c>
      <c r="M45" t="s">
        <v>170</v>
      </c>
      <c r="N45" t="str">
        <f t="shared" si="1"/>
        <v>00:50,48</v>
      </c>
    </row>
    <row r="46" spans="1:14" ht="15">
      <c r="A46">
        <v>1</v>
      </c>
      <c r="B46" s="43" t="s">
        <v>64</v>
      </c>
      <c r="E46" s="21"/>
      <c r="F46" s="13"/>
      <c r="H46">
        <f t="shared" si="0"/>
      </c>
      <c r="J46" s="42" t="s">
        <v>102</v>
      </c>
      <c r="K46">
        <v>0</v>
      </c>
      <c r="L46">
        <v>0</v>
      </c>
      <c r="M46" t="s">
        <v>170</v>
      </c>
      <c r="N46" t="str">
        <f t="shared" si="1"/>
        <v>00:50,44</v>
      </c>
    </row>
    <row r="47" spans="1:14" ht="15.75" thickBot="1">
      <c r="A47">
        <v>1</v>
      </c>
      <c r="B47" s="43" t="s">
        <v>64</v>
      </c>
      <c r="E47" s="21"/>
      <c r="F47" s="13"/>
      <c r="H47">
        <f t="shared" si="0"/>
      </c>
      <c r="J47" s="42" t="s">
        <v>103</v>
      </c>
      <c r="K47">
        <v>0</v>
      </c>
      <c r="L47">
        <v>0</v>
      </c>
      <c r="M47" t="s">
        <v>170</v>
      </c>
      <c r="N47" t="str">
        <f t="shared" si="1"/>
        <v>00:50,40</v>
      </c>
    </row>
    <row r="48" spans="1:14" ht="15">
      <c r="A48">
        <v>1</v>
      </c>
      <c r="B48" s="72" t="s">
        <v>64</v>
      </c>
      <c r="E48" s="21"/>
      <c r="F48" s="13"/>
      <c r="H48">
        <f t="shared" si="0"/>
      </c>
      <c r="J48" s="42" t="s">
        <v>104</v>
      </c>
      <c r="K48">
        <v>0</v>
      </c>
      <c r="L48">
        <v>0</v>
      </c>
      <c r="M48" t="s">
        <v>170</v>
      </c>
      <c r="N48" t="str">
        <f t="shared" si="1"/>
        <v>00:50,35</v>
      </c>
    </row>
    <row r="49" spans="1:14" ht="15.75" thickBot="1">
      <c r="A49">
        <v>1</v>
      </c>
      <c r="B49" s="35" t="s">
        <v>64</v>
      </c>
      <c r="E49" s="28"/>
      <c r="F49" s="29"/>
      <c r="H49">
        <f t="shared" si="0"/>
      </c>
      <c r="J49" s="42" t="s">
        <v>105</v>
      </c>
      <c r="K49">
        <v>0</v>
      </c>
      <c r="L49">
        <v>0</v>
      </c>
      <c r="M49" t="s">
        <v>170</v>
      </c>
      <c r="N49" t="str">
        <f t="shared" si="1"/>
        <v>00:50,31</v>
      </c>
    </row>
    <row r="50" spans="1:14" ht="15">
      <c r="A50">
        <v>1</v>
      </c>
      <c r="B50" s="17">
        <v>19.5</v>
      </c>
      <c r="E50" s="2"/>
      <c r="F50" s="2"/>
      <c r="H50" t="str">
        <f t="shared" si="0"/>
        <v>19,5</v>
      </c>
      <c r="J50" s="42" t="s">
        <v>106</v>
      </c>
      <c r="K50">
        <v>0</v>
      </c>
      <c r="L50">
        <v>0</v>
      </c>
      <c r="M50" t="s">
        <v>170</v>
      </c>
      <c r="N50" t="str">
        <f t="shared" si="1"/>
        <v>00:50,27</v>
      </c>
    </row>
    <row r="51" spans="1:14" ht="15.75" thickBot="1">
      <c r="A51">
        <v>1</v>
      </c>
      <c r="B51" s="17">
        <v>17.5</v>
      </c>
      <c r="E51" s="2"/>
      <c r="F51" s="2"/>
      <c r="H51" t="str">
        <f t="shared" si="0"/>
        <v>17,5</v>
      </c>
      <c r="J51" s="42" t="s">
        <v>107</v>
      </c>
      <c r="K51">
        <v>0</v>
      </c>
      <c r="L51">
        <v>0</v>
      </c>
      <c r="M51" t="s">
        <v>170</v>
      </c>
      <c r="N51" t="str">
        <f t="shared" si="1"/>
        <v>00:50,23</v>
      </c>
    </row>
    <row r="52" spans="1:14" ht="15">
      <c r="A52">
        <v>1</v>
      </c>
      <c r="B52" s="17">
        <v>21.5</v>
      </c>
      <c r="E52" s="70"/>
      <c r="F52" s="72"/>
      <c r="H52" t="str">
        <f t="shared" si="0"/>
        <v>21,5</v>
      </c>
      <c r="J52" s="42" t="s">
        <v>108</v>
      </c>
      <c r="K52">
        <v>0</v>
      </c>
      <c r="L52">
        <v>0</v>
      </c>
      <c r="M52" t="s">
        <v>170</v>
      </c>
      <c r="N52" t="str">
        <f t="shared" si="1"/>
        <v>00:50,19</v>
      </c>
    </row>
    <row r="53" spans="1:14" ht="15">
      <c r="A53">
        <v>1</v>
      </c>
      <c r="B53" s="17">
        <v>9</v>
      </c>
      <c r="E53" s="30"/>
      <c r="F53" s="31"/>
      <c r="H53" t="str">
        <f t="shared" si="0"/>
        <v>9</v>
      </c>
      <c r="J53" s="42" t="s">
        <v>109</v>
      </c>
      <c r="K53">
        <v>0</v>
      </c>
      <c r="L53">
        <v>0</v>
      </c>
      <c r="M53" t="s">
        <v>170</v>
      </c>
      <c r="N53" t="str">
        <f t="shared" si="1"/>
        <v>00:50,15</v>
      </c>
    </row>
    <row r="54" spans="1:14" ht="15">
      <c r="A54">
        <v>1</v>
      </c>
      <c r="B54" s="17" t="s">
        <v>64</v>
      </c>
      <c r="E54" s="13"/>
      <c r="F54" s="13"/>
      <c r="H54">
        <f t="shared" si="0"/>
      </c>
      <c r="J54" s="42" t="s">
        <v>110</v>
      </c>
      <c r="K54">
        <v>0</v>
      </c>
      <c r="L54">
        <v>0</v>
      </c>
      <c r="M54" t="s">
        <v>170</v>
      </c>
      <c r="N54" t="str">
        <f t="shared" si="1"/>
        <v>00:50,11</v>
      </c>
    </row>
    <row r="55" spans="1:14" ht="15">
      <c r="A55">
        <v>1</v>
      </c>
      <c r="B55" s="17">
        <v>18.5</v>
      </c>
      <c r="E55" s="13"/>
      <c r="F55" s="13"/>
      <c r="H55" t="str">
        <f t="shared" si="0"/>
        <v>18,5</v>
      </c>
      <c r="J55" s="42" t="s">
        <v>111</v>
      </c>
      <c r="K55">
        <v>0</v>
      </c>
      <c r="L55">
        <v>0</v>
      </c>
      <c r="M55" t="s">
        <v>170</v>
      </c>
      <c r="N55" t="str">
        <f t="shared" si="1"/>
        <v>00:50,07</v>
      </c>
    </row>
    <row r="56" spans="1:14" ht="15">
      <c r="A56">
        <v>1</v>
      </c>
      <c r="B56" s="17">
        <v>11</v>
      </c>
      <c r="E56" s="13"/>
      <c r="F56" s="13"/>
      <c r="H56" t="str">
        <f t="shared" si="0"/>
        <v>11</v>
      </c>
      <c r="J56" s="42" t="s">
        <v>112</v>
      </c>
      <c r="K56">
        <v>0</v>
      </c>
      <c r="L56">
        <v>0</v>
      </c>
      <c r="M56" t="s">
        <v>170</v>
      </c>
      <c r="N56" t="str">
        <f t="shared" si="1"/>
        <v>00:50,03</v>
      </c>
    </row>
    <row r="57" spans="1:14" ht="15">
      <c r="A57">
        <v>1</v>
      </c>
      <c r="B57" s="43" t="s">
        <v>64</v>
      </c>
      <c r="E57" s="13"/>
      <c r="F57" s="13"/>
      <c r="H57">
        <f t="shared" si="0"/>
      </c>
      <c r="J57" s="42" t="s">
        <v>113</v>
      </c>
      <c r="K57">
        <v>0</v>
      </c>
      <c r="L57">
        <v>0</v>
      </c>
      <c r="M57" t="s">
        <v>170</v>
      </c>
      <c r="N57" t="str">
        <f t="shared" si="1"/>
        <v>00:49,98</v>
      </c>
    </row>
    <row r="58" spans="1:14" ht="15.75" thickBot="1">
      <c r="A58">
        <v>1</v>
      </c>
      <c r="B58" s="43" t="s">
        <v>64</v>
      </c>
      <c r="E58" s="13"/>
      <c r="F58" s="13"/>
      <c r="H58">
        <f t="shared" si="0"/>
      </c>
      <c r="J58" s="42" t="s">
        <v>114</v>
      </c>
      <c r="K58">
        <v>0</v>
      </c>
      <c r="L58">
        <v>0</v>
      </c>
      <c r="M58" t="s">
        <v>170</v>
      </c>
      <c r="N58" t="str">
        <f t="shared" si="1"/>
        <v>00:49,94</v>
      </c>
    </row>
    <row r="59" spans="1:14" ht="15">
      <c r="A59">
        <v>1</v>
      </c>
      <c r="B59" s="72" t="s">
        <v>64</v>
      </c>
      <c r="E59" s="13"/>
      <c r="F59" s="13"/>
      <c r="H59">
        <f t="shared" si="0"/>
      </c>
      <c r="J59" s="42" t="s">
        <v>115</v>
      </c>
      <c r="K59">
        <v>0</v>
      </c>
      <c r="L59">
        <v>0</v>
      </c>
      <c r="M59" t="s">
        <v>170</v>
      </c>
      <c r="N59" t="str">
        <f t="shared" si="1"/>
        <v>00:49,90</v>
      </c>
    </row>
    <row r="60" spans="1:14" ht="15.75" thickBot="1">
      <c r="A60">
        <v>1</v>
      </c>
      <c r="B60" s="35" t="s">
        <v>64</v>
      </c>
      <c r="E60" s="10"/>
      <c r="F60" s="11"/>
      <c r="H60">
        <f t="shared" si="0"/>
      </c>
      <c r="J60" s="42" t="s">
        <v>116</v>
      </c>
      <c r="K60">
        <v>0</v>
      </c>
      <c r="L60">
        <v>0</v>
      </c>
      <c r="M60" t="s">
        <v>170</v>
      </c>
      <c r="N60" t="str">
        <f t="shared" si="1"/>
        <v>00:49,86</v>
      </c>
    </row>
    <row r="61" spans="1:14" ht="15">
      <c r="A61">
        <v>1</v>
      </c>
      <c r="B61" s="33" t="s">
        <v>64</v>
      </c>
      <c r="E61" s="2"/>
      <c r="F61" s="2"/>
      <c r="H61">
        <f t="shared" si="0"/>
      </c>
      <c r="J61" s="42" t="s">
        <v>117</v>
      </c>
      <c r="K61">
        <v>0</v>
      </c>
      <c r="L61">
        <v>0</v>
      </c>
      <c r="M61" t="s">
        <v>170</v>
      </c>
      <c r="N61" t="str">
        <f t="shared" si="1"/>
        <v>00:49,83</v>
      </c>
    </row>
    <row r="62" spans="1:14" ht="15.75" thickBot="1">
      <c r="A62">
        <v>1</v>
      </c>
      <c r="B62" s="33">
        <v>27.5</v>
      </c>
      <c r="E62" s="2"/>
      <c r="F62" s="2"/>
      <c r="H62" t="str">
        <f t="shared" si="0"/>
        <v>27,5</v>
      </c>
      <c r="J62" s="42" t="s">
        <v>118</v>
      </c>
      <c r="K62">
        <v>0</v>
      </c>
      <c r="L62">
        <v>0</v>
      </c>
      <c r="M62" t="s">
        <v>170</v>
      </c>
      <c r="N62" t="str">
        <f t="shared" si="1"/>
        <v>00:49,79</v>
      </c>
    </row>
    <row r="63" spans="1:14" ht="15">
      <c r="A63">
        <v>1</v>
      </c>
      <c r="B63" s="33">
        <v>18</v>
      </c>
      <c r="E63" s="70"/>
      <c r="F63" s="72"/>
      <c r="H63" t="str">
        <f t="shared" si="0"/>
        <v>18</v>
      </c>
      <c r="J63" s="42" t="s">
        <v>119</v>
      </c>
      <c r="K63">
        <v>0</v>
      </c>
      <c r="L63">
        <v>0</v>
      </c>
      <c r="M63" t="s">
        <v>170</v>
      </c>
      <c r="N63" t="str">
        <f t="shared" si="1"/>
        <v>00:49,75</v>
      </c>
    </row>
    <row r="64" spans="1:14" ht="15">
      <c r="A64">
        <v>1</v>
      </c>
      <c r="B64" s="33">
        <v>19.5</v>
      </c>
      <c r="E64" s="30"/>
      <c r="F64" s="31"/>
      <c r="H64" t="str">
        <f t="shared" si="0"/>
        <v>19,5</v>
      </c>
      <c r="J64" s="42" t="s">
        <v>120</v>
      </c>
      <c r="K64">
        <v>0</v>
      </c>
      <c r="L64">
        <v>0</v>
      </c>
      <c r="M64" t="s">
        <v>170</v>
      </c>
      <c r="N64" t="str">
        <f t="shared" si="1"/>
        <v>00:49,71</v>
      </c>
    </row>
    <row r="65" spans="1:14" ht="15">
      <c r="A65">
        <v>1</v>
      </c>
      <c r="B65" s="33">
        <v>12</v>
      </c>
      <c r="E65" s="11"/>
      <c r="F65" s="56"/>
      <c r="H65" t="str">
        <f t="shared" si="0"/>
        <v>12</v>
      </c>
      <c r="J65" s="42" t="s">
        <v>121</v>
      </c>
      <c r="K65">
        <v>0</v>
      </c>
      <c r="L65">
        <v>0</v>
      </c>
      <c r="M65" t="s">
        <v>170</v>
      </c>
      <c r="N65" t="str">
        <f t="shared" si="1"/>
        <v>00:49,67</v>
      </c>
    </row>
    <row r="66" spans="1:14" ht="15">
      <c r="A66">
        <v>1</v>
      </c>
      <c r="B66" s="33">
        <v>19.5</v>
      </c>
      <c r="E66" s="11"/>
      <c r="F66" s="56"/>
      <c r="H66" t="str">
        <f t="shared" si="0"/>
        <v>19,5</v>
      </c>
      <c r="J66" s="42" t="s">
        <v>122</v>
      </c>
      <c r="K66">
        <v>0</v>
      </c>
      <c r="L66">
        <v>0</v>
      </c>
      <c r="M66" t="s">
        <v>170</v>
      </c>
      <c r="N66" t="str">
        <f t="shared" si="1"/>
        <v>00:49,63</v>
      </c>
    </row>
    <row r="67" spans="1:14" ht="15">
      <c r="A67">
        <v>1</v>
      </c>
      <c r="B67" s="33">
        <v>18</v>
      </c>
      <c r="E67" s="11"/>
      <c r="F67" s="11"/>
      <c r="H67" t="str">
        <f t="shared" si="0"/>
        <v>18</v>
      </c>
      <c r="J67" s="42" t="s">
        <v>123</v>
      </c>
      <c r="K67">
        <v>0</v>
      </c>
      <c r="L67">
        <v>0</v>
      </c>
      <c r="M67" t="s">
        <v>170</v>
      </c>
      <c r="N67" t="str">
        <f t="shared" si="1"/>
        <v>00:49,59</v>
      </c>
    </row>
    <row r="68" spans="1:14" ht="15">
      <c r="A68">
        <v>1</v>
      </c>
      <c r="B68" s="33">
        <v>13.5</v>
      </c>
      <c r="E68" s="11"/>
      <c r="F68" s="11"/>
      <c r="H68" t="str">
        <f t="shared" si="0"/>
        <v>13,5</v>
      </c>
      <c r="J68" s="42" t="s">
        <v>124</v>
      </c>
      <c r="K68">
        <v>0</v>
      </c>
      <c r="L68">
        <v>0</v>
      </c>
      <c r="M68" t="s">
        <v>170</v>
      </c>
      <c r="N68" t="str">
        <f t="shared" si="1"/>
        <v>00:49,55</v>
      </c>
    </row>
    <row r="69" spans="1:14" ht="15">
      <c r="A69">
        <v>1</v>
      </c>
      <c r="B69" s="42" t="s">
        <v>64</v>
      </c>
      <c r="E69" s="11"/>
      <c r="F69" s="11"/>
      <c r="H69">
        <f t="shared" si="0"/>
      </c>
      <c r="J69" s="42" t="s">
        <v>125</v>
      </c>
      <c r="K69">
        <v>0</v>
      </c>
      <c r="L69">
        <v>0</v>
      </c>
      <c r="M69" t="s">
        <v>170</v>
      </c>
      <c r="N69" t="str">
        <f t="shared" si="1"/>
        <v>00:49,51</v>
      </c>
    </row>
    <row r="70" spans="1:14" ht="15.75" thickBot="1">
      <c r="A70">
        <v>1</v>
      </c>
      <c r="B70" s="43" t="s">
        <v>64</v>
      </c>
      <c r="E70" s="11"/>
      <c r="F70" s="11"/>
      <c r="H70">
        <f t="shared" si="0"/>
      </c>
      <c r="J70" s="42" t="s">
        <v>126</v>
      </c>
      <c r="K70">
        <v>0</v>
      </c>
      <c r="L70">
        <v>0</v>
      </c>
      <c r="M70" t="s">
        <v>170</v>
      </c>
      <c r="N70" t="str">
        <f t="shared" si="1"/>
        <v>00:49,47</v>
      </c>
    </row>
    <row r="71" spans="1:14" ht="15">
      <c r="A71">
        <v>1</v>
      </c>
      <c r="B71" s="72" t="s">
        <v>64</v>
      </c>
      <c r="E71" s="11"/>
      <c r="F71" s="11"/>
      <c r="H71">
        <f t="shared" si="0"/>
      </c>
      <c r="J71" s="42" t="s">
        <v>127</v>
      </c>
      <c r="K71">
        <v>0</v>
      </c>
      <c r="L71">
        <v>0</v>
      </c>
      <c r="M71" t="s">
        <v>170</v>
      </c>
      <c r="N71" t="str">
        <f t="shared" si="1"/>
        <v>00:49,44</v>
      </c>
    </row>
    <row r="72" spans="1:14" ht="15.75" thickBot="1">
      <c r="A72">
        <v>1</v>
      </c>
      <c r="B72" s="35" t="s">
        <v>64</v>
      </c>
      <c r="E72" s="11"/>
      <c r="F72" s="11"/>
      <c r="H72">
        <f aca="true" t="shared" si="2" ref="H72:H135">SUBSTITUTE(B72,".",",")</f>
      </c>
      <c r="J72" s="42" t="s">
        <v>128</v>
      </c>
      <c r="K72">
        <v>0</v>
      </c>
      <c r="L72">
        <v>0</v>
      </c>
      <c r="M72" t="s">
        <v>170</v>
      </c>
      <c r="N72" t="str">
        <f t="shared" si="1"/>
        <v>00:49,40</v>
      </c>
    </row>
    <row r="73" spans="1:14" ht="15">
      <c r="A73">
        <v>1</v>
      </c>
      <c r="B73" s="25">
        <v>39</v>
      </c>
      <c r="H73" t="str">
        <f t="shared" si="2"/>
        <v>39</v>
      </c>
      <c r="J73" s="42" t="s">
        <v>129</v>
      </c>
      <c r="K73">
        <v>0</v>
      </c>
      <c r="L73">
        <v>0</v>
      </c>
      <c r="M73" t="s">
        <v>170</v>
      </c>
      <c r="N73" t="str">
        <f t="shared" si="1"/>
        <v>00:49,36</v>
      </c>
    </row>
    <row r="74" spans="1:14" ht="15.75" thickBot="1">
      <c r="A74">
        <v>1</v>
      </c>
      <c r="B74" s="17">
        <v>27.5</v>
      </c>
      <c r="E74" s="2"/>
      <c r="F74" s="2"/>
      <c r="H74" t="str">
        <f t="shared" si="2"/>
        <v>27,5</v>
      </c>
      <c r="J74" s="42" t="s">
        <v>130</v>
      </c>
      <c r="K74">
        <v>0</v>
      </c>
      <c r="L74">
        <v>0</v>
      </c>
      <c r="M74" t="s">
        <v>170</v>
      </c>
      <c r="N74" t="str">
        <f t="shared" si="1"/>
        <v>00:49,32</v>
      </c>
    </row>
    <row r="75" spans="1:14" ht="15">
      <c r="A75">
        <v>1</v>
      </c>
      <c r="B75" s="17">
        <v>43</v>
      </c>
      <c r="E75" s="70"/>
      <c r="F75" s="72"/>
      <c r="H75" t="str">
        <f t="shared" si="2"/>
        <v>43</v>
      </c>
      <c r="J75" s="42" t="s">
        <v>131</v>
      </c>
      <c r="K75">
        <v>0</v>
      </c>
      <c r="L75">
        <v>0</v>
      </c>
      <c r="M75" t="s">
        <v>170</v>
      </c>
      <c r="N75" t="str">
        <f t="shared" si="1"/>
        <v>00:49,29</v>
      </c>
    </row>
    <row r="76" spans="1:14" ht="15.75" thickBot="1">
      <c r="A76">
        <v>1</v>
      </c>
      <c r="B76" s="17">
        <v>27.5</v>
      </c>
      <c r="E76" s="30"/>
      <c r="F76" s="31"/>
      <c r="H76" t="str">
        <f t="shared" si="2"/>
        <v>27,5</v>
      </c>
      <c r="J76" s="42" t="s">
        <v>132</v>
      </c>
      <c r="K76">
        <v>0</v>
      </c>
      <c r="L76">
        <v>0</v>
      </c>
      <c r="M76" t="s">
        <v>170</v>
      </c>
      <c r="N76" t="str">
        <f t="shared" si="1"/>
        <v>00:49,25</v>
      </c>
    </row>
    <row r="77" spans="1:14" ht="15">
      <c r="A77">
        <v>1</v>
      </c>
      <c r="B77" s="17">
        <v>26.5</v>
      </c>
      <c r="E77" s="26"/>
      <c r="F77" s="27"/>
      <c r="H77" t="str">
        <f t="shared" si="2"/>
        <v>26,5</v>
      </c>
      <c r="J77" s="42" t="s">
        <v>133</v>
      </c>
      <c r="K77">
        <v>0</v>
      </c>
      <c r="L77">
        <v>0</v>
      </c>
      <c r="M77" t="s">
        <v>170</v>
      </c>
      <c r="N77" t="str">
        <f aca="true" t="shared" si="3" ref="N77:N113">CONCATENATE(K77,L77,M77,J77)</f>
        <v>00:49,21</v>
      </c>
    </row>
    <row r="78" spans="1:14" ht="15">
      <c r="A78">
        <v>1</v>
      </c>
      <c r="B78" s="17">
        <v>28</v>
      </c>
      <c r="E78" s="10"/>
      <c r="F78" s="11"/>
      <c r="H78" t="str">
        <f t="shared" si="2"/>
        <v>28</v>
      </c>
      <c r="J78" s="42" t="s">
        <v>134</v>
      </c>
      <c r="K78">
        <v>0</v>
      </c>
      <c r="L78">
        <v>0</v>
      </c>
      <c r="M78" t="s">
        <v>170</v>
      </c>
      <c r="N78" t="str">
        <f t="shared" si="3"/>
        <v>00:49,17</v>
      </c>
    </row>
    <row r="79" spans="1:14" ht="15">
      <c r="A79">
        <v>1</v>
      </c>
      <c r="B79" s="17">
        <v>26.5</v>
      </c>
      <c r="E79" s="11"/>
      <c r="F79" s="56"/>
      <c r="H79" t="str">
        <f t="shared" si="2"/>
        <v>26,5</v>
      </c>
      <c r="J79" s="42" t="s">
        <v>135</v>
      </c>
      <c r="K79">
        <v>0</v>
      </c>
      <c r="L79">
        <v>0</v>
      </c>
      <c r="M79" t="s">
        <v>170</v>
      </c>
      <c r="N79" t="str">
        <f t="shared" si="3"/>
        <v>00:49,14</v>
      </c>
    </row>
    <row r="80" spans="1:14" ht="15">
      <c r="A80">
        <v>1</v>
      </c>
      <c r="B80" s="17">
        <v>28.5</v>
      </c>
      <c r="E80" s="11"/>
      <c r="F80" s="11"/>
      <c r="H80" t="str">
        <f t="shared" si="2"/>
        <v>28,5</v>
      </c>
      <c r="J80" s="42" t="s">
        <v>136</v>
      </c>
      <c r="K80">
        <v>0</v>
      </c>
      <c r="L80">
        <v>0</v>
      </c>
      <c r="M80" t="s">
        <v>170</v>
      </c>
      <c r="N80" t="str">
        <f t="shared" si="3"/>
        <v>00:49,10</v>
      </c>
    </row>
    <row r="81" spans="1:14" ht="15">
      <c r="A81">
        <v>1</v>
      </c>
      <c r="B81" s="17" t="s">
        <v>64</v>
      </c>
      <c r="E81" s="11"/>
      <c r="F81" s="11"/>
      <c r="H81">
        <f t="shared" si="2"/>
      </c>
      <c r="J81" s="42" t="s">
        <v>137</v>
      </c>
      <c r="K81">
        <v>0</v>
      </c>
      <c r="L81">
        <v>0</v>
      </c>
      <c r="M81" t="s">
        <v>170</v>
      </c>
      <c r="N81" t="str">
        <f t="shared" si="3"/>
        <v>00:49,06</v>
      </c>
    </row>
    <row r="82" spans="1:14" ht="15">
      <c r="A82">
        <v>1</v>
      </c>
      <c r="B82" s="17">
        <v>26</v>
      </c>
      <c r="E82" s="11"/>
      <c r="F82" s="11"/>
      <c r="H82" t="str">
        <f t="shared" si="2"/>
        <v>26</v>
      </c>
      <c r="J82" s="42" t="s">
        <v>138</v>
      </c>
      <c r="K82">
        <v>0</v>
      </c>
      <c r="L82">
        <v>0</v>
      </c>
      <c r="M82" t="s">
        <v>170</v>
      </c>
      <c r="N82" t="str">
        <f t="shared" si="3"/>
        <v>00:49,03</v>
      </c>
    </row>
    <row r="83" spans="1:14" ht="15">
      <c r="A83">
        <v>1</v>
      </c>
      <c r="B83" s="17" t="s">
        <v>64</v>
      </c>
      <c r="E83" s="11"/>
      <c r="F83" s="11"/>
      <c r="H83">
        <f t="shared" si="2"/>
      </c>
      <c r="J83" s="42" t="s">
        <v>139</v>
      </c>
      <c r="K83">
        <v>0</v>
      </c>
      <c r="L83">
        <v>0</v>
      </c>
      <c r="M83" t="s">
        <v>170</v>
      </c>
      <c r="N83" t="str">
        <f t="shared" si="3"/>
        <v>00:48,99</v>
      </c>
    </row>
    <row r="84" spans="1:14" ht="15">
      <c r="A84">
        <v>1</v>
      </c>
      <c r="B84" s="17">
        <v>22</v>
      </c>
      <c r="E84" s="11"/>
      <c r="F84" s="11"/>
      <c r="H84" t="str">
        <f t="shared" si="2"/>
        <v>22</v>
      </c>
      <c r="J84" s="42" t="s">
        <v>140</v>
      </c>
      <c r="K84">
        <v>0</v>
      </c>
      <c r="L84">
        <v>0</v>
      </c>
      <c r="M84" t="s">
        <v>170</v>
      </c>
      <c r="N84" t="str">
        <f t="shared" si="3"/>
        <v>00:48,95</v>
      </c>
    </row>
    <row r="85" spans="1:14" ht="15">
      <c r="A85">
        <v>1</v>
      </c>
      <c r="B85" s="17">
        <v>28.5</v>
      </c>
      <c r="E85" s="11"/>
      <c r="F85" s="11"/>
      <c r="H85" t="str">
        <f t="shared" si="2"/>
        <v>28,5</v>
      </c>
      <c r="J85" s="42" t="s">
        <v>141</v>
      </c>
      <c r="K85">
        <v>0</v>
      </c>
      <c r="L85">
        <v>0</v>
      </c>
      <c r="M85" t="s">
        <v>170</v>
      </c>
      <c r="N85" t="str">
        <f t="shared" si="3"/>
        <v>00:48,92</v>
      </c>
    </row>
    <row r="86" spans="1:14" ht="15">
      <c r="A86">
        <v>1</v>
      </c>
      <c r="B86" s="17">
        <v>18.5</v>
      </c>
      <c r="E86" s="51"/>
      <c r="F86" s="56"/>
      <c r="H86" t="str">
        <f t="shared" si="2"/>
        <v>18,5</v>
      </c>
      <c r="J86" s="42" t="s">
        <v>142</v>
      </c>
      <c r="K86">
        <v>0</v>
      </c>
      <c r="L86">
        <v>0</v>
      </c>
      <c r="M86" t="s">
        <v>170</v>
      </c>
      <c r="N86" t="str">
        <f t="shared" si="3"/>
        <v>00:48,88</v>
      </c>
    </row>
    <row r="87" spans="1:14" ht="15">
      <c r="A87">
        <v>1</v>
      </c>
      <c r="B87" s="17">
        <v>21</v>
      </c>
      <c r="E87" s="51"/>
      <c r="F87" s="11"/>
      <c r="H87" t="str">
        <f t="shared" si="2"/>
        <v>21</v>
      </c>
      <c r="J87" s="42" t="s">
        <v>143</v>
      </c>
      <c r="K87">
        <v>0</v>
      </c>
      <c r="L87">
        <v>0</v>
      </c>
      <c r="M87" t="s">
        <v>170</v>
      </c>
      <c r="N87" t="str">
        <f t="shared" si="3"/>
        <v>00:48,85</v>
      </c>
    </row>
    <row r="88" spans="1:14" ht="15">
      <c r="A88">
        <v>1</v>
      </c>
      <c r="B88" s="17" t="s">
        <v>64</v>
      </c>
      <c r="E88" s="11"/>
      <c r="F88" s="11"/>
      <c r="H88">
        <f t="shared" si="2"/>
      </c>
      <c r="J88" s="42" t="s">
        <v>144</v>
      </c>
      <c r="K88">
        <v>0</v>
      </c>
      <c r="L88">
        <v>0</v>
      </c>
      <c r="M88" t="s">
        <v>170</v>
      </c>
      <c r="N88" t="str">
        <f t="shared" si="3"/>
        <v>00:48,81</v>
      </c>
    </row>
    <row r="89" spans="1:14" ht="15">
      <c r="A89">
        <v>1</v>
      </c>
      <c r="B89" s="17">
        <v>16.5</v>
      </c>
      <c r="E89" s="11"/>
      <c r="F89" s="11"/>
      <c r="H89" t="str">
        <f t="shared" si="2"/>
        <v>16,5</v>
      </c>
      <c r="J89" s="42" t="s">
        <v>145</v>
      </c>
      <c r="K89">
        <v>0</v>
      </c>
      <c r="L89">
        <v>0</v>
      </c>
      <c r="M89" t="s">
        <v>170</v>
      </c>
      <c r="N89" t="str">
        <f t="shared" si="3"/>
        <v>00:48,77</v>
      </c>
    </row>
    <row r="90" spans="1:14" ht="15">
      <c r="A90">
        <v>1</v>
      </c>
      <c r="B90" s="42" t="s">
        <v>64</v>
      </c>
      <c r="E90" s="11"/>
      <c r="F90" s="11"/>
      <c r="H90">
        <f t="shared" si="2"/>
      </c>
      <c r="J90" s="42" t="s">
        <v>146</v>
      </c>
      <c r="K90">
        <v>0</v>
      </c>
      <c r="L90">
        <v>0</v>
      </c>
      <c r="M90" t="s">
        <v>170</v>
      </c>
      <c r="N90" t="str">
        <f t="shared" si="3"/>
        <v>00:48,74</v>
      </c>
    </row>
    <row r="91" spans="1:14" ht="15">
      <c r="A91">
        <v>1</v>
      </c>
      <c r="B91" s="43" t="s">
        <v>64</v>
      </c>
      <c r="E91" s="11"/>
      <c r="F91" s="11"/>
      <c r="H91">
        <f t="shared" si="2"/>
      </c>
      <c r="J91" s="42" t="s">
        <v>147</v>
      </c>
      <c r="K91">
        <v>0</v>
      </c>
      <c r="L91">
        <v>0</v>
      </c>
      <c r="M91" t="s">
        <v>170</v>
      </c>
      <c r="N91" t="str">
        <f t="shared" si="3"/>
        <v>00:48,70</v>
      </c>
    </row>
    <row r="92" spans="1:14" ht="15.75" thickBot="1">
      <c r="A92">
        <v>1</v>
      </c>
      <c r="B92" s="43" t="s">
        <v>64</v>
      </c>
      <c r="E92" s="11"/>
      <c r="F92" s="11"/>
      <c r="H92">
        <f t="shared" si="2"/>
      </c>
      <c r="J92" s="42" t="s">
        <v>148</v>
      </c>
      <c r="K92">
        <v>0</v>
      </c>
      <c r="L92">
        <v>0</v>
      </c>
      <c r="M92" t="s">
        <v>170</v>
      </c>
      <c r="N92" t="str">
        <f t="shared" si="3"/>
        <v>00:48,67</v>
      </c>
    </row>
    <row r="93" spans="1:14" ht="15">
      <c r="A93">
        <v>1</v>
      </c>
      <c r="B93" s="72" t="s">
        <v>64</v>
      </c>
      <c r="E93" s="11"/>
      <c r="F93" s="11"/>
      <c r="H93">
        <f t="shared" si="2"/>
      </c>
      <c r="J93" s="42" t="s">
        <v>149</v>
      </c>
      <c r="K93">
        <v>0</v>
      </c>
      <c r="L93">
        <v>0</v>
      </c>
      <c r="M93" t="s">
        <v>170</v>
      </c>
      <c r="N93" t="str">
        <f t="shared" si="3"/>
        <v>00:48,63</v>
      </c>
    </row>
    <row r="94" spans="1:14" ht="15.75" thickBot="1">
      <c r="A94">
        <v>1</v>
      </c>
      <c r="B94" s="35" t="s">
        <v>64</v>
      </c>
      <c r="H94">
        <f t="shared" si="2"/>
      </c>
      <c r="J94" s="42" t="s">
        <v>150</v>
      </c>
      <c r="K94">
        <v>0</v>
      </c>
      <c r="L94">
        <v>0</v>
      </c>
      <c r="M94" t="s">
        <v>170</v>
      </c>
      <c r="N94" t="str">
        <f t="shared" si="3"/>
        <v>00:48,60</v>
      </c>
    </row>
    <row r="95" spans="1:14" ht="15.75" thickBot="1">
      <c r="A95">
        <v>1</v>
      </c>
      <c r="B95" s="25" t="s">
        <v>64</v>
      </c>
      <c r="E95" s="2"/>
      <c r="F95" s="2"/>
      <c r="H95">
        <f t="shared" si="2"/>
      </c>
      <c r="J95" s="42" t="s">
        <v>151</v>
      </c>
      <c r="K95">
        <v>0</v>
      </c>
      <c r="L95">
        <v>0</v>
      </c>
      <c r="M95" t="s">
        <v>170</v>
      </c>
      <c r="N95" t="str">
        <f t="shared" si="3"/>
        <v>00:48,56</v>
      </c>
    </row>
    <row r="96" spans="1:14" ht="15.75" thickBot="1">
      <c r="A96">
        <v>1</v>
      </c>
      <c r="B96" s="25">
        <v>30.5</v>
      </c>
      <c r="E96" s="2"/>
      <c r="F96" s="2"/>
      <c r="H96" t="str">
        <f t="shared" si="2"/>
        <v>30,5</v>
      </c>
      <c r="J96" s="42" t="s">
        <v>152</v>
      </c>
      <c r="K96">
        <v>0</v>
      </c>
      <c r="L96">
        <v>0</v>
      </c>
      <c r="M96" t="s">
        <v>170</v>
      </c>
      <c r="N96" t="str">
        <f t="shared" si="3"/>
        <v>00:48,53</v>
      </c>
    </row>
    <row r="97" spans="1:14" ht="15">
      <c r="A97">
        <v>1</v>
      </c>
      <c r="B97" s="52" t="s">
        <v>64</v>
      </c>
      <c r="E97" s="70"/>
      <c r="F97" s="72"/>
      <c r="H97">
        <f t="shared" si="2"/>
      </c>
      <c r="J97" s="42" t="s">
        <v>153</v>
      </c>
      <c r="K97">
        <v>0</v>
      </c>
      <c r="L97">
        <v>0</v>
      </c>
      <c r="M97" t="s">
        <v>170</v>
      </c>
      <c r="N97" t="str">
        <f t="shared" si="3"/>
        <v>00:48,49</v>
      </c>
    </row>
    <row r="98" spans="1:14" ht="15.75" thickBot="1">
      <c r="A98">
        <v>1</v>
      </c>
      <c r="B98" s="52" t="s">
        <v>64</v>
      </c>
      <c r="E98" s="30"/>
      <c r="F98" s="31"/>
      <c r="H98">
        <f t="shared" si="2"/>
      </c>
      <c r="J98" s="42" t="s">
        <v>154</v>
      </c>
      <c r="K98">
        <v>0</v>
      </c>
      <c r="L98">
        <v>0</v>
      </c>
      <c r="M98" t="s">
        <v>170</v>
      </c>
      <c r="N98" t="str">
        <f t="shared" si="3"/>
        <v>00:48,46</v>
      </c>
    </row>
    <row r="99" spans="1:14" ht="15.75" thickBot="1">
      <c r="A99">
        <v>1</v>
      </c>
      <c r="B99" s="17">
        <v>24</v>
      </c>
      <c r="E99" s="26"/>
      <c r="F99" s="56"/>
      <c r="H99" t="str">
        <f t="shared" si="2"/>
        <v>24</v>
      </c>
      <c r="J99" s="42" t="s">
        <v>155</v>
      </c>
      <c r="K99">
        <v>0</v>
      </c>
      <c r="L99">
        <v>0</v>
      </c>
      <c r="M99" t="s">
        <v>170</v>
      </c>
      <c r="N99" t="str">
        <f t="shared" si="3"/>
        <v>00:48,42</v>
      </c>
    </row>
    <row r="100" spans="1:14" ht="15">
      <c r="A100">
        <v>1</v>
      </c>
      <c r="B100" s="17" t="s">
        <v>64</v>
      </c>
      <c r="E100" s="26"/>
      <c r="F100" s="56"/>
      <c r="H100">
        <f t="shared" si="2"/>
      </c>
      <c r="J100" s="42" t="s">
        <v>156</v>
      </c>
      <c r="K100">
        <v>0</v>
      </c>
      <c r="L100">
        <v>0</v>
      </c>
      <c r="M100" t="s">
        <v>170</v>
      </c>
      <c r="N100" t="str">
        <f t="shared" si="3"/>
        <v>00:48,39</v>
      </c>
    </row>
    <row r="101" spans="1:14" ht="15">
      <c r="A101">
        <v>1</v>
      </c>
      <c r="B101" s="17">
        <v>18</v>
      </c>
      <c r="E101" s="53"/>
      <c r="F101" s="54"/>
      <c r="H101" t="str">
        <f t="shared" si="2"/>
        <v>18</v>
      </c>
      <c r="J101" s="42" t="s">
        <v>157</v>
      </c>
      <c r="K101">
        <v>0</v>
      </c>
      <c r="L101">
        <v>0</v>
      </c>
      <c r="M101" t="s">
        <v>170</v>
      </c>
      <c r="N101" t="str">
        <f t="shared" si="3"/>
        <v>00:48,36</v>
      </c>
    </row>
    <row r="102" spans="1:14" ht="15">
      <c r="A102">
        <v>1</v>
      </c>
      <c r="B102" s="17" t="s">
        <v>64</v>
      </c>
      <c r="E102" s="53"/>
      <c r="F102" s="54"/>
      <c r="H102">
        <f t="shared" si="2"/>
      </c>
      <c r="J102" s="42" t="s">
        <v>158</v>
      </c>
      <c r="K102">
        <v>0</v>
      </c>
      <c r="L102">
        <v>0</v>
      </c>
      <c r="M102" t="s">
        <v>170</v>
      </c>
      <c r="N102" t="str">
        <f t="shared" si="3"/>
        <v>00:48,32</v>
      </c>
    </row>
    <row r="103" spans="1:14" ht="15">
      <c r="A103">
        <v>1</v>
      </c>
      <c r="B103" s="17" t="s">
        <v>64</v>
      </c>
      <c r="E103" s="10"/>
      <c r="F103" s="56"/>
      <c r="H103">
        <f t="shared" si="2"/>
      </c>
      <c r="J103" s="42" t="s">
        <v>159</v>
      </c>
      <c r="K103">
        <v>0</v>
      </c>
      <c r="L103">
        <v>0</v>
      </c>
      <c r="M103" t="s">
        <v>170</v>
      </c>
      <c r="N103" t="str">
        <f t="shared" si="3"/>
        <v>00:48,29</v>
      </c>
    </row>
    <row r="104" spans="1:14" ht="15">
      <c r="A104">
        <v>1</v>
      </c>
      <c r="B104" s="17">
        <v>31.5</v>
      </c>
      <c r="E104" s="45"/>
      <c r="F104" s="49"/>
      <c r="H104" t="str">
        <f t="shared" si="2"/>
        <v>31,5</v>
      </c>
      <c r="J104" s="42" t="s">
        <v>160</v>
      </c>
      <c r="K104">
        <v>0</v>
      </c>
      <c r="L104">
        <v>0</v>
      </c>
      <c r="M104" t="s">
        <v>170</v>
      </c>
      <c r="N104" t="str">
        <f t="shared" si="3"/>
        <v>00:48,25</v>
      </c>
    </row>
    <row r="105" spans="1:14" ht="15">
      <c r="A105">
        <v>1</v>
      </c>
      <c r="B105" s="17">
        <v>26.5</v>
      </c>
      <c r="E105" s="11"/>
      <c r="F105" s="56"/>
      <c r="H105" t="str">
        <f t="shared" si="2"/>
        <v>26,5</v>
      </c>
      <c r="J105" s="42" t="s">
        <v>161</v>
      </c>
      <c r="K105">
        <v>0</v>
      </c>
      <c r="L105">
        <v>0</v>
      </c>
      <c r="M105" t="s">
        <v>170</v>
      </c>
      <c r="N105" t="str">
        <f t="shared" si="3"/>
        <v>00:48,22</v>
      </c>
    </row>
    <row r="106" spans="1:14" ht="15">
      <c r="A106">
        <v>1</v>
      </c>
      <c r="B106" s="42" t="s">
        <v>64</v>
      </c>
      <c r="E106" s="11"/>
      <c r="F106" s="11"/>
      <c r="H106">
        <f t="shared" si="2"/>
      </c>
      <c r="J106" s="42" t="s">
        <v>162</v>
      </c>
      <c r="K106">
        <v>0</v>
      </c>
      <c r="L106">
        <v>0</v>
      </c>
      <c r="M106" t="s">
        <v>170</v>
      </c>
      <c r="N106" t="str">
        <f t="shared" si="3"/>
        <v>00:48,19</v>
      </c>
    </row>
    <row r="107" spans="1:14" ht="15">
      <c r="A107">
        <v>1</v>
      </c>
      <c r="B107" s="42" t="s">
        <v>64</v>
      </c>
      <c r="E107" s="11"/>
      <c r="F107" s="11"/>
      <c r="H107">
        <f t="shared" si="2"/>
      </c>
      <c r="J107" s="42" t="s">
        <v>163</v>
      </c>
      <c r="K107">
        <v>0</v>
      </c>
      <c r="L107">
        <v>0</v>
      </c>
      <c r="M107" t="s">
        <v>170</v>
      </c>
      <c r="N107" t="str">
        <f t="shared" si="3"/>
        <v>00:48,15</v>
      </c>
    </row>
    <row r="108" spans="1:14" ht="15">
      <c r="A108">
        <v>1</v>
      </c>
      <c r="B108" s="43" t="s">
        <v>64</v>
      </c>
      <c r="E108" s="11"/>
      <c r="F108" s="11"/>
      <c r="H108">
        <f t="shared" si="2"/>
      </c>
      <c r="J108" s="42" t="s">
        <v>164</v>
      </c>
      <c r="K108">
        <v>0</v>
      </c>
      <c r="L108">
        <v>0</v>
      </c>
      <c r="M108" t="s">
        <v>170</v>
      </c>
      <c r="N108" t="str">
        <f t="shared" si="3"/>
        <v>00:48,12</v>
      </c>
    </row>
    <row r="109" spans="1:14" ht="15.75" thickBot="1">
      <c r="A109">
        <v>1</v>
      </c>
      <c r="B109" s="43" t="s">
        <v>64</v>
      </c>
      <c r="E109" s="11"/>
      <c r="F109" s="11"/>
      <c r="H109">
        <f t="shared" si="2"/>
      </c>
      <c r="J109" s="42" t="s">
        <v>165</v>
      </c>
      <c r="K109">
        <v>0</v>
      </c>
      <c r="L109">
        <v>0</v>
      </c>
      <c r="M109" t="s">
        <v>170</v>
      </c>
      <c r="N109" t="str">
        <f t="shared" si="3"/>
        <v>00:48,09</v>
      </c>
    </row>
    <row r="110" spans="1:14" ht="15">
      <c r="A110">
        <v>1</v>
      </c>
      <c r="B110" s="72" t="s">
        <v>64</v>
      </c>
      <c r="H110">
        <f t="shared" si="2"/>
      </c>
      <c r="J110" s="42" t="s">
        <v>166</v>
      </c>
      <c r="K110">
        <v>0</v>
      </c>
      <c r="L110">
        <v>0</v>
      </c>
      <c r="M110" t="s">
        <v>170</v>
      </c>
      <c r="N110" t="str">
        <f t="shared" si="3"/>
        <v>00:48,05</v>
      </c>
    </row>
    <row r="111" spans="1:14" ht="15.75" thickBot="1">
      <c r="A111">
        <v>1</v>
      </c>
      <c r="B111" s="35" t="s">
        <v>64</v>
      </c>
      <c r="H111">
        <f t="shared" si="2"/>
      </c>
      <c r="J111" s="42" t="s">
        <v>167</v>
      </c>
      <c r="K111">
        <v>0</v>
      </c>
      <c r="L111">
        <v>0</v>
      </c>
      <c r="M111" t="s">
        <v>170</v>
      </c>
      <c r="N111" t="str">
        <f t="shared" si="3"/>
        <v>00:48,02</v>
      </c>
    </row>
    <row r="112" spans="1:14" ht="15">
      <c r="A112">
        <v>1</v>
      </c>
      <c r="B112" s="25">
        <v>35</v>
      </c>
      <c r="E112" s="2"/>
      <c r="F112" s="2"/>
      <c r="H112" t="str">
        <f t="shared" si="2"/>
        <v>35</v>
      </c>
      <c r="J112" s="42" t="s">
        <v>168</v>
      </c>
      <c r="K112">
        <v>0</v>
      </c>
      <c r="L112">
        <v>0</v>
      </c>
      <c r="M112" t="s">
        <v>170</v>
      </c>
      <c r="N112" t="str">
        <f t="shared" si="3"/>
        <v>00:47,99</v>
      </c>
    </row>
    <row r="113" spans="1:14" ht="15.75" thickBot="1">
      <c r="A113">
        <v>1</v>
      </c>
      <c r="B113" s="17">
        <v>40.5</v>
      </c>
      <c r="E113" s="2"/>
      <c r="F113" s="2"/>
      <c r="H113" t="str">
        <f t="shared" si="2"/>
        <v>40,5</v>
      </c>
      <c r="J113" s="42" t="s">
        <v>169</v>
      </c>
      <c r="K113">
        <v>0</v>
      </c>
      <c r="L113">
        <v>0</v>
      </c>
      <c r="M113" t="s">
        <v>170</v>
      </c>
      <c r="N113" t="str">
        <f t="shared" si="3"/>
        <v>00:47,96</v>
      </c>
    </row>
    <row r="114" spans="1:8" ht="15">
      <c r="A114">
        <v>1</v>
      </c>
      <c r="B114" s="17" t="s">
        <v>64</v>
      </c>
      <c r="E114" s="70"/>
      <c r="F114" s="72"/>
      <c r="H114">
        <f t="shared" si="2"/>
      </c>
    </row>
    <row r="115" spans="1:8" ht="15">
      <c r="A115">
        <v>1</v>
      </c>
      <c r="B115" s="17" t="s">
        <v>64</v>
      </c>
      <c r="E115" s="30"/>
      <c r="F115" s="31"/>
      <c r="H115">
        <f t="shared" si="2"/>
      </c>
    </row>
    <row r="116" spans="1:8" ht="15">
      <c r="A116">
        <v>1</v>
      </c>
      <c r="B116" s="17" t="s">
        <v>64</v>
      </c>
      <c r="E116" s="11"/>
      <c r="F116" s="56"/>
      <c r="H116">
        <f t="shared" si="2"/>
      </c>
    </row>
    <row r="117" spans="1:8" ht="15">
      <c r="A117">
        <v>1</v>
      </c>
      <c r="B117" s="17" t="s">
        <v>64</v>
      </c>
      <c r="E117" s="11"/>
      <c r="F117" s="56"/>
      <c r="H117">
        <f t="shared" si="2"/>
      </c>
    </row>
    <row r="118" spans="1:8" ht="15">
      <c r="A118">
        <v>1</v>
      </c>
      <c r="B118" s="17">
        <v>26.5</v>
      </c>
      <c r="E118" s="11"/>
      <c r="F118" s="11"/>
      <c r="H118" t="str">
        <f t="shared" si="2"/>
        <v>26,5</v>
      </c>
    </row>
    <row r="119" spans="1:8" ht="15">
      <c r="A119">
        <v>1</v>
      </c>
      <c r="B119" s="17" t="s">
        <v>64</v>
      </c>
      <c r="E119" s="11"/>
      <c r="F119" s="11"/>
      <c r="H119">
        <f t="shared" si="2"/>
      </c>
    </row>
    <row r="120" spans="1:8" ht="15">
      <c r="A120">
        <v>1</v>
      </c>
      <c r="B120" s="17">
        <v>25</v>
      </c>
      <c r="E120" s="11"/>
      <c r="F120" s="56"/>
      <c r="H120" t="str">
        <f t="shared" si="2"/>
        <v>25</v>
      </c>
    </row>
    <row r="121" spans="1:8" ht="15">
      <c r="A121">
        <v>1</v>
      </c>
      <c r="B121" s="17">
        <v>34</v>
      </c>
      <c r="E121" s="11"/>
      <c r="F121" s="11"/>
      <c r="H121" t="str">
        <f t="shared" si="2"/>
        <v>34</v>
      </c>
    </row>
    <row r="122" spans="1:8" ht="15">
      <c r="A122">
        <v>1</v>
      </c>
      <c r="B122" s="42" t="s">
        <v>64</v>
      </c>
      <c r="E122" s="11"/>
      <c r="F122" s="11"/>
      <c r="H122">
        <f t="shared" si="2"/>
      </c>
    </row>
    <row r="123" spans="1:8" ht="15">
      <c r="A123">
        <v>1</v>
      </c>
      <c r="B123" s="42" t="s">
        <v>64</v>
      </c>
      <c r="E123" s="11"/>
      <c r="F123" s="11"/>
      <c r="H123">
        <f t="shared" si="2"/>
      </c>
    </row>
    <row r="124" spans="1:8" ht="15">
      <c r="A124">
        <v>1</v>
      </c>
      <c r="B124" s="43" t="s">
        <v>64</v>
      </c>
      <c r="E124" s="11"/>
      <c r="F124" s="11"/>
      <c r="H124">
        <f t="shared" si="2"/>
      </c>
    </row>
    <row r="125" spans="1:8" ht="15.75" thickBot="1">
      <c r="A125">
        <v>1</v>
      </c>
      <c r="B125" s="43" t="s">
        <v>64</v>
      </c>
      <c r="E125" s="11"/>
      <c r="F125" s="11"/>
      <c r="H125">
        <f t="shared" si="2"/>
      </c>
    </row>
    <row r="126" spans="1:8" ht="15">
      <c r="A126">
        <v>1</v>
      </c>
      <c r="B126" s="72" t="s">
        <v>64</v>
      </c>
      <c r="H126">
        <f t="shared" si="2"/>
      </c>
    </row>
    <row r="127" spans="1:8" ht="15.75" thickBot="1">
      <c r="A127">
        <v>1</v>
      </c>
      <c r="B127" s="35" t="s">
        <v>64</v>
      </c>
      <c r="H127">
        <f t="shared" si="2"/>
      </c>
    </row>
    <row r="128" spans="1:8" ht="15">
      <c r="A128">
        <v>1</v>
      </c>
      <c r="B128" s="25">
        <v>50.5</v>
      </c>
      <c r="E128" s="2"/>
      <c r="F128" s="2"/>
      <c r="H128" t="str">
        <f t="shared" si="2"/>
        <v>50,5</v>
      </c>
    </row>
    <row r="129" spans="1:8" ht="15.75" thickBot="1">
      <c r="A129">
        <v>1</v>
      </c>
      <c r="B129" s="17">
        <v>25</v>
      </c>
      <c r="E129" s="2"/>
      <c r="F129" s="2"/>
      <c r="H129" t="str">
        <f t="shared" si="2"/>
        <v>25</v>
      </c>
    </row>
    <row r="130" spans="1:8" ht="15">
      <c r="A130">
        <v>1</v>
      </c>
      <c r="B130" s="17" t="s">
        <v>64</v>
      </c>
      <c r="E130" s="70"/>
      <c r="F130" s="72"/>
      <c r="H130">
        <f t="shared" si="2"/>
      </c>
    </row>
    <row r="131" spans="1:8" ht="15.75" thickBot="1">
      <c r="A131">
        <v>1</v>
      </c>
      <c r="B131" s="17" t="s">
        <v>64</v>
      </c>
      <c r="E131" s="30"/>
      <c r="F131" s="31"/>
      <c r="H131">
        <f t="shared" si="2"/>
      </c>
    </row>
    <row r="132" spans="1:8" ht="15">
      <c r="A132">
        <v>1</v>
      </c>
      <c r="B132" s="17">
        <v>39.5</v>
      </c>
      <c r="E132" s="26"/>
      <c r="F132" s="27"/>
      <c r="H132" t="str">
        <f t="shared" si="2"/>
        <v>39,5</v>
      </c>
    </row>
    <row r="133" spans="1:8" ht="15">
      <c r="A133">
        <v>1</v>
      </c>
      <c r="B133" s="42" t="s">
        <v>64</v>
      </c>
      <c r="E133" s="10"/>
      <c r="F133" s="56"/>
      <c r="H133">
        <f t="shared" si="2"/>
      </c>
    </row>
    <row r="134" spans="1:8" ht="15">
      <c r="A134">
        <v>1</v>
      </c>
      <c r="B134" s="42" t="s">
        <v>64</v>
      </c>
      <c r="E134" s="55"/>
      <c r="F134" s="56"/>
      <c r="H134">
        <f t="shared" si="2"/>
      </c>
    </row>
    <row r="135" spans="1:8" ht="15">
      <c r="A135">
        <v>1</v>
      </c>
      <c r="B135" s="43" t="s">
        <v>64</v>
      </c>
      <c r="E135" s="55"/>
      <c r="F135" s="11"/>
      <c r="H135">
        <f t="shared" si="2"/>
      </c>
    </row>
    <row r="136" spans="1:8" ht="15.75" thickBot="1">
      <c r="A136">
        <v>1</v>
      </c>
      <c r="B136" s="43" t="s">
        <v>64</v>
      </c>
      <c r="E136" s="11"/>
      <c r="F136" s="11"/>
      <c r="H136">
        <f aca="true" t="shared" si="4" ref="H136:H152">SUBSTITUTE(B136,".",",")</f>
      </c>
    </row>
    <row r="137" spans="1:8" ht="15">
      <c r="A137">
        <v>1</v>
      </c>
      <c r="B137" s="72" t="s">
        <v>64</v>
      </c>
      <c r="H137">
        <f t="shared" si="4"/>
      </c>
    </row>
    <row r="138" spans="1:8" ht="15.75" thickBot="1">
      <c r="A138">
        <v>1</v>
      </c>
      <c r="B138" s="35" t="s">
        <v>64</v>
      </c>
      <c r="H138">
        <f t="shared" si="4"/>
      </c>
    </row>
    <row r="139" spans="1:8" ht="15.75" thickBot="1">
      <c r="A139">
        <v>1</v>
      </c>
      <c r="B139" s="25">
        <v>38.5</v>
      </c>
      <c r="E139" s="2"/>
      <c r="F139" s="2"/>
      <c r="H139" t="str">
        <f t="shared" si="4"/>
        <v>38,5</v>
      </c>
    </row>
    <row r="140" spans="1:8" ht="15.75" thickBot="1">
      <c r="A140">
        <v>1</v>
      </c>
      <c r="B140" s="25"/>
      <c r="E140" s="2"/>
      <c r="F140" s="2"/>
      <c r="H140">
        <f t="shared" si="4"/>
      </c>
    </row>
    <row r="141" spans="1:8" ht="15">
      <c r="A141">
        <v>1</v>
      </c>
      <c r="E141" s="70"/>
      <c r="F141" s="72"/>
      <c r="H141">
        <f t="shared" si="4"/>
      </c>
    </row>
    <row r="142" spans="1:8" ht="15">
      <c r="A142">
        <v>1</v>
      </c>
      <c r="E142" s="30"/>
      <c r="F142" s="31"/>
      <c r="H142">
        <f t="shared" si="4"/>
      </c>
    </row>
    <row r="143" spans="1:8" ht="15">
      <c r="A143">
        <v>1</v>
      </c>
      <c r="E143" s="11"/>
      <c r="F143" s="56"/>
      <c r="H143">
        <f t="shared" si="4"/>
      </c>
    </row>
    <row r="144" spans="1:8" ht="15">
      <c r="A144">
        <v>1</v>
      </c>
      <c r="E144" s="11"/>
      <c r="F144" s="56"/>
      <c r="H144">
        <f t="shared" si="4"/>
      </c>
    </row>
    <row r="145" spans="1:8" ht="15">
      <c r="A145">
        <v>1</v>
      </c>
      <c r="H145">
        <f t="shared" si="4"/>
      </c>
    </row>
    <row r="146" spans="1:8" ht="15">
      <c r="A146">
        <v>1</v>
      </c>
      <c r="H146">
        <f t="shared" si="4"/>
      </c>
    </row>
    <row r="147" spans="1:8" ht="15">
      <c r="A147">
        <v>1</v>
      </c>
      <c r="H147">
        <f t="shared" si="4"/>
      </c>
    </row>
    <row r="148" spans="1:8" ht="15">
      <c r="A148">
        <v>1</v>
      </c>
      <c r="H148">
        <f t="shared" si="4"/>
      </c>
    </row>
    <row r="149" spans="1:8" ht="15">
      <c r="A149">
        <v>1</v>
      </c>
      <c r="H149">
        <f t="shared" si="4"/>
      </c>
    </row>
    <row r="150" spans="1:8" ht="15">
      <c r="A150">
        <v>1</v>
      </c>
      <c r="H150">
        <f t="shared" si="4"/>
      </c>
    </row>
    <row r="151" spans="1:8" ht="15">
      <c r="A151">
        <v>1</v>
      </c>
      <c r="H151">
        <f t="shared" si="4"/>
      </c>
    </row>
    <row r="152" spans="1:8" ht="15">
      <c r="A152">
        <v>1</v>
      </c>
      <c r="H152">
        <f t="shared" si="4"/>
      </c>
    </row>
    <row r="153" ht="15">
      <c r="A153">
        <v>1</v>
      </c>
    </row>
    <row r="154" ht="15">
      <c r="A154">
        <v>1</v>
      </c>
    </row>
    <row r="155" ht="15">
      <c r="A155">
        <v>1</v>
      </c>
    </row>
    <row r="156" ht="15">
      <c r="A156">
        <v>1</v>
      </c>
    </row>
    <row r="157" ht="15">
      <c r="A157">
        <v>1</v>
      </c>
    </row>
    <row r="158" ht="15">
      <c r="A158">
        <v>1</v>
      </c>
    </row>
    <row r="159" ht="15">
      <c r="A159">
        <v>1</v>
      </c>
    </row>
    <row r="160" ht="15">
      <c r="A160">
        <v>1</v>
      </c>
    </row>
    <row r="161" ht="15">
      <c r="A161">
        <v>1</v>
      </c>
    </row>
    <row r="162" ht="15">
      <c r="A162">
        <v>1</v>
      </c>
    </row>
    <row r="163" ht="15">
      <c r="A163">
        <v>1</v>
      </c>
    </row>
    <row r="164" ht="15">
      <c r="A164">
        <v>1</v>
      </c>
    </row>
    <row r="165" ht="15">
      <c r="A165">
        <v>1</v>
      </c>
    </row>
    <row r="166" ht="15">
      <c r="A166">
        <v>1</v>
      </c>
    </row>
    <row r="167" ht="15">
      <c r="A167">
        <v>1</v>
      </c>
    </row>
    <row r="168" ht="15">
      <c r="A168">
        <v>1</v>
      </c>
    </row>
    <row r="169" ht="15">
      <c r="A169">
        <v>1</v>
      </c>
    </row>
    <row r="170" ht="15">
      <c r="A170">
        <v>1</v>
      </c>
    </row>
    <row r="171" ht="15">
      <c r="A171">
        <v>1</v>
      </c>
    </row>
    <row r="172" ht="15">
      <c r="A172">
        <v>1</v>
      </c>
    </row>
    <row r="173" ht="15">
      <c r="A173">
        <v>1</v>
      </c>
    </row>
    <row r="174" ht="15">
      <c r="A174">
        <v>1</v>
      </c>
    </row>
    <row r="175" ht="15">
      <c r="A175">
        <v>1</v>
      </c>
    </row>
    <row r="176" ht="15">
      <c r="A176">
        <v>1</v>
      </c>
    </row>
    <row r="177" ht="15">
      <c r="A177">
        <v>1</v>
      </c>
    </row>
    <row r="178" ht="15">
      <c r="A178">
        <v>1</v>
      </c>
    </row>
    <row r="179" ht="15">
      <c r="A179">
        <v>1</v>
      </c>
    </row>
    <row r="180" ht="15">
      <c r="A180">
        <v>1</v>
      </c>
    </row>
    <row r="181" ht="15">
      <c r="A181">
        <v>1</v>
      </c>
    </row>
    <row r="182" ht="15">
      <c r="A182">
        <v>1</v>
      </c>
    </row>
    <row r="183" ht="15">
      <c r="A183">
        <v>1</v>
      </c>
    </row>
    <row r="184" ht="15">
      <c r="A184">
        <v>1</v>
      </c>
    </row>
    <row r="185" ht="15">
      <c r="A185">
        <v>1</v>
      </c>
    </row>
    <row r="186" ht="15">
      <c r="A186">
        <v>1</v>
      </c>
    </row>
    <row r="187" ht="15">
      <c r="A187">
        <v>1</v>
      </c>
    </row>
    <row r="188" ht="15">
      <c r="A188">
        <v>1</v>
      </c>
    </row>
    <row r="189" ht="15">
      <c r="A189">
        <v>1</v>
      </c>
    </row>
    <row r="190" ht="15">
      <c r="A190">
        <v>1</v>
      </c>
    </row>
    <row r="191" ht="15">
      <c r="A191">
        <v>1</v>
      </c>
    </row>
    <row r="192" ht="15">
      <c r="A192">
        <v>1</v>
      </c>
    </row>
    <row r="193" ht="15">
      <c r="A193">
        <v>1</v>
      </c>
    </row>
    <row r="194" ht="15">
      <c r="A194">
        <v>1</v>
      </c>
    </row>
    <row r="195" ht="15">
      <c r="A195">
        <v>1</v>
      </c>
    </row>
    <row r="196" ht="15">
      <c r="A196">
        <v>1</v>
      </c>
    </row>
    <row r="197" ht="15">
      <c r="A197">
        <v>1</v>
      </c>
    </row>
    <row r="198" ht="15">
      <c r="A198">
        <v>1</v>
      </c>
    </row>
    <row r="199" ht="15">
      <c r="A199">
        <v>1</v>
      </c>
    </row>
    <row r="200" ht="15">
      <c r="A200">
        <v>1</v>
      </c>
    </row>
    <row r="201" ht="15">
      <c r="A201">
        <v>1</v>
      </c>
    </row>
    <row r="202" ht="15">
      <c r="A202">
        <v>1</v>
      </c>
    </row>
    <row r="203" ht="15">
      <c r="A203">
        <v>1</v>
      </c>
    </row>
    <row r="204" ht="15">
      <c r="A204">
        <v>1</v>
      </c>
    </row>
    <row r="205" ht="15">
      <c r="A205">
        <v>1</v>
      </c>
    </row>
    <row r="206" ht="15">
      <c r="A206">
        <v>1</v>
      </c>
    </row>
    <row r="207" ht="15">
      <c r="A207">
        <v>1</v>
      </c>
    </row>
    <row r="208" ht="15">
      <c r="A208">
        <v>1</v>
      </c>
    </row>
    <row r="209" ht="15">
      <c r="A209">
        <v>1</v>
      </c>
    </row>
    <row r="210" ht="15">
      <c r="A210">
        <v>1</v>
      </c>
    </row>
    <row r="211" ht="15">
      <c r="A211">
        <v>1</v>
      </c>
    </row>
    <row r="212" ht="15">
      <c r="A212">
        <v>1</v>
      </c>
    </row>
    <row r="213" ht="15">
      <c r="A213">
        <v>1</v>
      </c>
    </row>
    <row r="214" ht="15">
      <c r="A214">
        <v>1</v>
      </c>
    </row>
    <row r="215" ht="15">
      <c r="A215">
        <v>1</v>
      </c>
    </row>
    <row r="216" ht="15">
      <c r="A216">
        <v>1</v>
      </c>
    </row>
    <row r="217" ht="15">
      <c r="A217">
        <v>1</v>
      </c>
    </row>
    <row r="218" ht="15">
      <c r="A218">
        <v>1</v>
      </c>
    </row>
    <row r="219" ht="15">
      <c r="A219">
        <v>1</v>
      </c>
    </row>
    <row r="220" ht="15">
      <c r="A220">
        <v>1</v>
      </c>
    </row>
    <row r="221" ht="15">
      <c r="A221">
        <v>1</v>
      </c>
    </row>
    <row r="222" ht="15">
      <c r="A222">
        <v>1</v>
      </c>
    </row>
    <row r="223" ht="15">
      <c r="A223">
        <v>1</v>
      </c>
    </row>
    <row r="224" ht="15">
      <c r="A224">
        <v>1</v>
      </c>
    </row>
    <row r="225" ht="15">
      <c r="A225">
        <v>1</v>
      </c>
    </row>
    <row r="226" ht="15">
      <c r="A226">
        <v>1</v>
      </c>
    </row>
    <row r="227" ht="15">
      <c r="A227">
        <v>1</v>
      </c>
    </row>
    <row r="228" ht="15">
      <c r="A228">
        <v>1</v>
      </c>
    </row>
    <row r="229" ht="15">
      <c r="A229">
        <v>1</v>
      </c>
    </row>
    <row r="230" ht="15">
      <c r="A230">
        <v>1</v>
      </c>
    </row>
    <row r="231" ht="15">
      <c r="A231">
        <v>1</v>
      </c>
    </row>
    <row r="232" ht="15">
      <c r="A232">
        <v>1</v>
      </c>
    </row>
    <row r="233" ht="15">
      <c r="A233">
        <v>1</v>
      </c>
    </row>
    <row r="234" ht="15">
      <c r="A234">
        <v>1</v>
      </c>
    </row>
    <row r="235" ht="15">
      <c r="A235">
        <v>1</v>
      </c>
    </row>
    <row r="236" ht="15">
      <c r="A236">
        <v>1</v>
      </c>
    </row>
    <row r="237" ht="15">
      <c r="A237">
        <v>1</v>
      </c>
    </row>
    <row r="238" ht="15">
      <c r="A238">
        <v>1</v>
      </c>
    </row>
    <row r="239" ht="15">
      <c r="A239">
        <v>1</v>
      </c>
    </row>
    <row r="240" ht="15">
      <c r="A240">
        <v>1</v>
      </c>
    </row>
    <row r="241" ht="15">
      <c r="A241">
        <v>1</v>
      </c>
    </row>
    <row r="242" ht="15">
      <c r="A242">
        <v>1</v>
      </c>
    </row>
    <row r="243" ht="15">
      <c r="A243">
        <v>1</v>
      </c>
    </row>
    <row r="244" ht="15">
      <c r="A244">
        <v>1</v>
      </c>
    </row>
    <row r="245" ht="15">
      <c r="A245">
        <v>1</v>
      </c>
    </row>
    <row r="246" ht="15">
      <c r="A246">
        <v>1</v>
      </c>
    </row>
    <row r="247" ht="15">
      <c r="A247">
        <v>1</v>
      </c>
    </row>
    <row r="248" ht="15">
      <c r="A248">
        <v>1</v>
      </c>
    </row>
    <row r="249" ht="15">
      <c r="A249">
        <v>1</v>
      </c>
    </row>
    <row r="250" ht="15">
      <c r="A250">
        <v>1</v>
      </c>
    </row>
    <row r="251" ht="15">
      <c r="A251">
        <v>1</v>
      </c>
    </row>
    <row r="252" ht="15">
      <c r="A252">
        <v>1</v>
      </c>
    </row>
    <row r="253" ht="15">
      <c r="A253">
        <v>1</v>
      </c>
    </row>
    <row r="254" ht="15">
      <c r="A254">
        <v>1</v>
      </c>
    </row>
    <row r="255" ht="15">
      <c r="A255">
        <v>1</v>
      </c>
    </row>
    <row r="256" ht="15">
      <c r="A256">
        <v>1</v>
      </c>
    </row>
    <row r="257" ht="15">
      <c r="A257">
        <v>1</v>
      </c>
    </row>
    <row r="258" ht="15">
      <c r="A258">
        <v>1</v>
      </c>
    </row>
    <row r="259" ht="15">
      <c r="A259">
        <v>1</v>
      </c>
    </row>
    <row r="260" ht="15">
      <c r="A260">
        <v>1</v>
      </c>
    </row>
    <row r="261" ht="15">
      <c r="A261">
        <v>1</v>
      </c>
    </row>
    <row r="262" ht="15">
      <c r="A262">
        <v>1</v>
      </c>
    </row>
    <row r="263" ht="15">
      <c r="A263">
        <v>1</v>
      </c>
    </row>
    <row r="264" ht="15">
      <c r="A264">
        <v>1</v>
      </c>
    </row>
    <row r="265" ht="15">
      <c r="A265">
        <v>1</v>
      </c>
    </row>
    <row r="266" ht="15">
      <c r="A266">
        <v>1</v>
      </c>
    </row>
    <row r="267" ht="15">
      <c r="A267">
        <v>1</v>
      </c>
    </row>
    <row r="268" ht="15">
      <c r="A268">
        <v>1</v>
      </c>
    </row>
    <row r="269" ht="15">
      <c r="A269">
        <v>1</v>
      </c>
    </row>
    <row r="270" ht="15">
      <c r="A270">
        <v>1</v>
      </c>
    </row>
    <row r="271" ht="15">
      <c r="A271">
        <v>1</v>
      </c>
    </row>
    <row r="272" ht="15">
      <c r="A272">
        <v>1</v>
      </c>
    </row>
    <row r="273" ht="15">
      <c r="A273">
        <v>1</v>
      </c>
    </row>
    <row r="274" ht="15">
      <c r="A274">
        <v>1</v>
      </c>
    </row>
    <row r="275" ht="15">
      <c r="A275">
        <v>1</v>
      </c>
    </row>
    <row r="276" ht="15">
      <c r="A276">
        <v>1</v>
      </c>
    </row>
    <row r="277" ht="15">
      <c r="A277">
        <v>1</v>
      </c>
    </row>
    <row r="278" ht="15">
      <c r="A278">
        <v>1</v>
      </c>
    </row>
    <row r="279" ht="15">
      <c r="A279">
        <v>1</v>
      </c>
    </row>
    <row r="280" ht="15">
      <c r="A280">
        <v>1</v>
      </c>
    </row>
    <row r="281" ht="15">
      <c r="A281">
        <v>1</v>
      </c>
    </row>
    <row r="282" ht="15">
      <c r="A282">
        <v>1</v>
      </c>
    </row>
    <row r="283" ht="15">
      <c r="A283">
        <v>1</v>
      </c>
    </row>
    <row r="284" ht="15">
      <c r="A284">
        <v>1</v>
      </c>
    </row>
    <row r="285" ht="15">
      <c r="A285">
        <v>1</v>
      </c>
    </row>
    <row r="286" ht="15">
      <c r="A286">
        <v>1</v>
      </c>
    </row>
    <row r="287" ht="15">
      <c r="A287">
        <v>1</v>
      </c>
    </row>
    <row r="288" ht="15">
      <c r="A288">
        <v>1</v>
      </c>
    </row>
    <row r="289" ht="15">
      <c r="A289">
        <v>1</v>
      </c>
    </row>
    <row r="290" ht="15">
      <c r="A290">
        <v>1</v>
      </c>
    </row>
    <row r="291" ht="15">
      <c r="A291">
        <v>1</v>
      </c>
    </row>
    <row r="292" ht="15">
      <c r="A292">
        <v>1</v>
      </c>
    </row>
    <row r="293" ht="15">
      <c r="A293">
        <v>1</v>
      </c>
    </row>
    <row r="294" ht="15">
      <c r="A294">
        <v>1</v>
      </c>
    </row>
    <row r="295" ht="15">
      <c r="A295">
        <v>1</v>
      </c>
    </row>
    <row r="296" ht="15">
      <c r="A296">
        <v>1</v>
      </c>
    </row>
    <row r="297" ht="15">
      <c r="A297">
        <v>1</v>
      </c>
    </row>
    <row r="298" ht="15">
      <c r="A298">
        <v>1</v>
      </c>
    </row>
    <row r="299" ht="15">
      <c r="A299">
        <v>1</v>
      </c>
    </row>
    <row r="300" ht="15">
      <c r="A300">
        <v>1</v>
      </c>
    </row>
    <row r="301" ht="15">
      <c r="A301">
        <v>1</v>
      </c>
    </row>
    <row r="302" ht="15">
      <c r="A302">
        <v>1</v>
      </c>
    </row>
    <row r="303" ht="15">
      <c r="A303">
        <v>1</v>
      </c>
    </row>
    <row r="304" ht="15">
      <c r="A304">
        <v>1</v>
      </c>
    </row>
    <row r="305" ht="15">
      <c r="A305">
        <v>1</v>
      </c>
    </row>
    <row r="306" ht="15">
      <c r="A306">
        <v>1</v>
      </c>
    </row>
    <row r="307" ht="15">
      <c r="A307">
        <v>1</v>
      </c>
    </row>
    <row r="308" ht="15">
      <c r="A308">
        <v>1</v>
      </c>
    </row>
    <row r="309" ht="15">
      <c r="A309">
        <v>1</v>
      </c>
    </row>
    <row r="310" ht="15">
      <c r="A310">
        <v>1</v>
      </c>
    </row>
    <row r="311" ht="15">
      <c r="A311">
        <v>1</v>
      </c>
    </row>
    <row r="312" ht="15">
      <c r="A312">
        <v>1</v>
      </c>
    </row>
    <row r="313" ht="15">
      <c r="A313">
        <v>1</v>
      </c>
    </row>
    <row r="314" ht="15">
      <c r="A314">
        <v>1</v>
      </c>
    </row>
    <row r="315" ht="15">
      <c r="A315">
        <v>1</v>
      </c>
    </row>
    <row r="316" ht="15">
      <c r="A316">
        <v>1</v>
      </c>
    </row>
    <row r="317" ht="15">
      <c r="A317">
        <v>1</v>
      </c>
    </row>
    <row r="318" ht="15">
      <c r="A318">
        <v>1</v>
      </c>
    </row>
    <row r="319" ht="15">
      <c r="A319">
        <v>1</v>
      </c>
    </row>
    <row r="320" ht="15">
      <c r="A320">
        <v>1</v>
      </c>
    </row>
    <row r="321" ht="15">
      <c r="A321">
        <v>1</v>
      </c>
    </row>
    <row r="322" ht="15">
      <c r="A322">
        <v>1</v>
      </c>
    </row>
    <row r="323" ht="15">
      <c r="A323">
        <v>1</v>
      </c>
    </row>
    <row r="324" ht="15">
      <c r="A324">
        <v>1</v>
      </c>
    </row>
    <row r="325" ht="15">
      <c r="A325">
        <v>1</v>
      </c>
    </row>
    <row r="326" ht="15">
      <c r="A326">
        <v>1</v>
      </c>
    </row>
    <row r="327" ht="15">
      <c r="A327">
        <v>1</v>
      </c>
    </row>
    <row r="328" ht="15">
      <c r="A328">
        <v>1</v>
      </c>
    </row>
    <row r="329" ht="15">
      <c r="A329">
        <v>1</v>
      </c>
    </row>
    <row r="330" ht="15">
      <c r="A330">
        <v>1</v>
      </c>
    </row>
    <row r="331" ht="15">
      <c r="A331">
        <v>1</v>
      </c>
    </row>
    <row r="332" ht="15">
      <c r="A332">
        <v>1</v>
      </c>
    </row>
    <row r="333" ht="15">
      <c r="A333">
        <v>1</v>
      </c>
    </row>
    <row r="334" ht="15">
      <c r="A334">
        <v>1</v>
      </c>
    </row>
    <row r="335" ht="15">
      <c r="A335">
        <v>1</v>
      </c>
    </row>
    <row r="336" ht="15">
      <c r="A336">
        <v>1</v>
      </c>
    </row>
    <row r="337" ht="15">
      <c r="A337">
        <v>1</v>
      </c>
    </row>
    <row r="338" ht="15">
      <c r="A338">
        <v>1</v>
      </c>
    </row>
    <row r="339" ht="15">
      <c r="A339">
        <v>1</v>
      </c>
    </row>
    <row r="340" ht="15">
      <c r="A340">
        <v>1</v>
      </c>
    </row>
    <row r="341" ht="15">
      <c r="A341">
        <v>1</v>
      </c>
    </row>
    <row r="342" ht="15">
      <c r="A342">
        <v>1</v>
      </c>
    </row>
    <row r="343" ht="15">
      <c r="A343">
        <v>1</v>
      </c>
    </row>
    <row r="344" ht="15">
      <c r="A344">
        <v>1</v>
      </c>
    </row>
    <row r="345" ht="15">
      <c r="A345">
        <v>1</v>
      </c>
    </row>
    <row r="346" ht="15">
      <c r="A346">
        <v>1</v>
      </c>
    </row>
    <row r="347" ht="15">
      <c r="A347">
        <v>1</v>
      </c>
    </row>
    <row r="348" ht="15">
      <c r="A348">
        <v>1</v>
      </c>
    </row>
    <row r="349" ht="15">
      <c r="A349">
        <v>1</v>
      </c>
    </row>
    <row r="350" ht="15">
      <c r="A350">
        <v>1</v>
      </c>
    </row>
    <row r="351" ht="15">
      <c r="A351">
        <v>1</v>
      </c>
    </row>
    <row r="352" ht="15">
      <c r="A352">
        <v>1</v>
      </c>
    </row>
    <row r="353" ht="15">
      <c r="A353">
        <v>1</v>
      </c>
    </row>
    <row r="354" ht="15">
      <c r="A354">
        <v>1</v>
      </c>
    </row>
    <row r="355" ht="15">
      <c r="A355">
        <v>1</v>
      </c>
    </row>
    <row r="356" ht="15">
      <c r="A356">
        <v>1</v>
      </c>
    </row>
    <row r="357" ht="15">
      <c r="A357">
        <v>1</v>
      </c>
    </row>
    <row r="358" ht="15">
      <c r="A358">
        <v>1</v>
      </c>
    </row>
    <row r="359" ht="15">
      <c r="A359">
        <v>1</v>
      </c>
    </row>
    <row r="360" ht="15">
      <c r="A360">
        <v>1</v>
      </c>
    </row>
    <row r="361" ht="15">
      <c r="A361">
        <v>1</v>
      </c>
    </row>
    <row r="362" ht="15">
      <c r="A362">
        <v>1</v>
      </c>
    </row>
    <row r="363" ht="15">
      <c r="A363">
        <v>1</v>
      </c>
    </row>
    <row r="364" ht="15">
      <c r="A364">
        <v>1</v>
      </c>
    </row>
    <row r="365" ht="15">
      <c r="A365">
        <v>1</v>
      </c>
    </row>
    <row r="366" ht="15">
      <c r="A366">
        <v>1</v>
      </c>
    </row>
    <row r="367" ht="15">
      <c r="A367">
        <v>1</v>
      </c>
    </row>
    <row r="368" ht="15">
      <c r="A368">
        <v>1</v>
      </c>
    </row>
    <row r="369" ht="15">
      <c r="A369">
        <v>1</v>
      </c>
    </row>
    <row r="370" ht="15">
      <c r="A370">
        <v>1</v>
      </c>
    </row>
    <row r="371" ht="15">
      <c r="A371">
        <v>1</v>
      </c>
    </row>
    <row r="372" ht="15">
      <c r="A372">
        <v>1</v>
      </c>
    </row>
    <row r="373" ht="15">
      <c r="A373">
        <v>1</v>
      </c>
    </row>
    <row r="374" ht="15">
      <c r="A374">
        <v>1</v>
      </c>
    </row>
  </sheetData>
  <sheetProtection/>
  <autoFilter ref="A4:D37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Maido Ruusmann</dc:creator>
  <cp:keywords/>
  <dc:description/>
  <cp:lastModifiedBy>Kasutaja</cp:lastModifiedBy>
  <cp:lastPrinted>2015-06-11T05:57:42Z</cp:lastPrinted>
  <dcterms:created xsi:type="dcterms:W3CDTF">2012-05-31T06:36:41Z</dcterms:created>
  <dcterms:modified xsi:type="dcterms:W3CDTF">2016-06-03T08:55:43Z</dcterms:modified>
  <cp:category/>
  <cp:version/>
  <cp:contentType/>
  <cp:contentStatus/>
</cp:coreProperties>
</file>